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35" windowWidth="14910" windowHeight="7995"/>
  </bookViews>
  <sheets>
    <sheet name="КПК0218340" sheetId="2" r:id="rId1"/>
  </sheets>
  <definedNames>
    <definedName name="_xlnm.Print_Area" localSheetId="0">КПК0218340!$A$1:$BM$99</definedName>
  </definedNames>
  <calcPr calcId="124519" refMode="R1C1"/>
</workbook>
</file>

<file path=xl/calcChain.xml><?xml version="1.0" encoding="utf-8"?>
<calcChain xmlns="http://schemas.openxmlformats.org/spreadsheetml/2006/main">
  <c r="AW80" i="2"/>
  <c r="AW75"/>
  <c r="BE75" l="1"/>
  <c r="BE76"/>
  <c r="AW82"/>
  <c r="AW73"/>
  <c r="AK57"/>
  <c r="AK55"/>
  <c r="AK56"/>
  <c r="AS56" s="1"/>
  <c r="AS55"/>
  <c r="AS54"/>
  <c r="AW83"/>
  <c r="BE83" s="1"/>
  <c r="AS53"/>
  <c r="AS52"/>
  <c r="AC57"/>
  <c r="AS22" s="1"/>
  <c r="BE84"/>
  <c r="BE82"/>
  <c r="BE81"/>
  <c r="BE79"/>
  <c r="BE78"/>
  <c r="BE77"/>
  <c r="BE73"/>
  <c r="AB65" l="1"/>
  <c r="AB66" s="1"/>
  <c r="I23" l="1"/>
  <c r="U22" s="1"/>
  <c r="AJ65"/>
  <c r="AS57"/>
  <c r="AJ66" l="1"/>
  <c r="AR66" s="1"/>
  <c r="AR65"/>
</calcChain>
</file>

<file path=xl/sharedStrings.xml><?xml version="1.0" encoding="utf-8"?>
<sst xmlns="http://schemas.openxmlformats.org/spreadsheetml/2006/main" count="156" uniqueCount="114">
  <si>
    <t>ЗАТВЕРДЖЕНО</t>
  </si>
  <si>
    <t>Наказ / розпорядчий документ</t>
  </si>
  <si>
    <t>_____________________№____________________________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</si>
  <si>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</si>
  <si>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</si>
  <si>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</si>
  <si>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</si>
  <si>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</si>
  <si>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</si>
  <si>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</si>
  <si>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</si>
  <si>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</si>
  <si>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</si>
  <si>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</si>
  <si>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</si>
  <si>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</si>
  <si>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</si>
  <si>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</si>
  <si>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</si>
  <si>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</si>
  <si>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</si>
  <si>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</si>
  <si>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</si>
  <si>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</si>
  <si>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</si>
  <si>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</si>
  <si>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</si>
  <si>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</si>
  <si>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</si>
  <si>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</si>
  <si>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</si>
  <si>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</si>
  <si>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</si>
  <si>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</si>
  <si>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</si>
  <si>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</si>
  <si>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</si>
  <si>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</si>
  <si>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</si>
  <si>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</si>
  <si>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</si>
  <si>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</si>
  <si>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</si>
  <si>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</si>
  <si>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</si>
  <si>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</si>
  <si>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</si>
  <si>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</si>
  <si>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</si>
  <si>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</si>
  <si>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</si>
  <si>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</si>
  <si>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</si>
  <si>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</si>
  <si>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</si>
  <si>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</si>
  <si>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</si>
  <si>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</si>
  <si>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</si>
  <si>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</si>
  <si>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</si>
  <si>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</si>
  <si>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</si>
  <si>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</si>
  <si>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придбання сучасної спецтехніки для санітарного очищення та благоустрою населених пунктів</t>
  </si>
  <si>
    <t>УСЬОГО</t>
  </si>
  <si>
    <t>Гречаноподівська сільська комплексна програма (стратегія)екологічної безпеки на 2018-2022 роки</t>
  </si>
  <si>
    <t>Затрат</t>
  </si>
  <si>
    <t>Загальний обсяг видатків</t>
  </si>
  <si>
    <t>тис.грн.</t>
  </si>
  <si>
    <t>Кошторис</t>
  </si>
  <si>
    <t>Продукту</t>
  </si>
  <si>
    <t>од.</t>
  </si>
  <si>
    <t>програма</t>
  </si>
  <si>
    <t>Ефективності</t>
  </si>
  <si>
    <t>середні витрати на придбання 1 одиниці техніки</t>
  </si>
  <si>
    <t>Розрахунок</t>
  </si>
  <si>
    <t>Якості</t>
  </si>
  <si>
    <t>Бюджетний кодекс України; Закон України "Про місцеве самоврядування в Україні" Конституція України; Закон України "Про державний бюджет на 2020 рік"; Закон України "Про охорону навколишнього природного середовища";Постанова Кабінету Міністрів України №1147  від 17.09.1996 "Про затвердження переліку видів діяльності, що належать до природоохоронних заходів"(зі змінами)</t>
  </si>
  <si>
    <t>Охорона та раціональне використання природних ресурсів</t>
  </si>
  <si>
    <t>0200000</t>
  </si>
  <si>
    <t>Виконавчий комітет Гречаноподівської сільської ради</t>
  </si>
  <si>
    <t>Виконком Гречаноподівської сільради</t>
  </si>
  <si>
    <t>Сільський голова</t>
  </si>
  <si>
    <t>Усик Г.О.</t>
  </si>
  <si>
    <t>41060223</t>
  </si>
  <si>
    <t>04530000000</t>
  </si>
  <si>
    <t>гривень</t>
  </si>
  <si>
    <t>бюджетної програми місцевого бюджету на 2020  рік</t>
  </si>
  <si>
    <t>0218340</t>
  </si>
  <si>
    <t>Природоохоронні заходи за рахунок цільових фондів</t>
  </si>
  <si>
    <t>0210000</t>
  </si>
  <si>
    <t>8340</t>
  </si>
  <si>
    <t>0540</t>
  </si>
  <si>
    <t>заходи по ліквідації стихійних сміттєзвалищ</t>
  </si>
  <si>
    <t>придбання спецтехніки</t>
  </si>
  <si>
    <t>Заходи по ліквідації стихійних сміттєзвалищ</t>
  </si>
  <si>
    <t xml:space="preserve">Будівництво зливної каналізації </t>
  </si>
  <si>
    <t>Рекультивація  порушених  земель та використання родючого 
шару грунту під час проведення  робіт,  пов'язаних  із  порушенням 
земель</t>
  </si>
  <si>
    <t>кількість спецтехніки, яку заплановано придбати</t>
  </si>
  <si>
    <t>протяжність новозбудованної зливної каналізації</t>
  </si>
  <si>
    <t>км</t>
  </si>
  <si>
    <t>площа порушених земель під рекультивацію</t>
  </si>
  <si>
    <t>га</t>
  </si>
  <si>
    <t>середня вартість 1 км збудованої зливної каналізації</t>
  </si>
  <si>
    <t>середня вартість рекультивації порушених земель за 1 га</t>
  </si>
  <si>
    <t>Рекультивація  порушених  земель та використання родючого шару грунту під час проведення  робіт,  пов'язаних  із  порушенням земель</t>
  </si>
  <si>
    <t>Будівництво зливної каналізації у с.Миролюбівка</t>
  </si>
  <si>
    <t>Будівництво зливної каналізації у с. Гречані Поди</t>
  </si>
  <si>
    <t>Кількість кубічних метрів вивезеного сміття</t>
  </si>
  <si>
    <t>м.куб.</t>
  </si>
  <si>
    <t>акти виконаних робіт</t>
  </si>
  <si>
    <t>середні витрати на вивезення 1 м.куб. сміття</t>
  </si>
  <si>
    <t>Розпорядження голови № 119/2-ОД від 16.09.2020року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</si>
</sst>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5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6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6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8" fillId="0" borderId="6" xfId="0" applyNumberFormat="1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4" fontId="8" fillId="0" borderId="6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2" fillId="0" borderId="8" xfId="0" applyNumberFormat="1" applyFont="1" applyBorder="1" applyAlignment="1">
      <alignment horizontal="left" vertical="top"/>
    </xf>
    <xf numFmtId="0" fontId="0" fillId="0" borderId="9" xfId="0" applyFont="1" applyBorder="1" applyAlignment="1">
      <alignment horizontal="left" vertical="top"/>
    </xf>
    <xf numFmtId="0" fontId="0" fillId="0" borderId="10" xfId="0" applyFont="1" applyBorder="1" applyAlignment="1">
      <alignment horizontal="left" vertical="top"/>
    </xf>
    <xf numFmtId="0" fontId="3" fillId="0" borderId="6" xfId="0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left" vertical="top" wrapText="1"/>
    </xf>
    <xf numFmtId="0" fontId="2" fillId="0" borderId="10" xfId="0" applyNumberFormat="1" applyFont="1" applyBorder="1" applyAlignment="1">
      <alignment horizontal="left" vertical="top" wrapText="1"/>
    </xf>
    <xf numFmtId="4" fontId="2" fillId="0" borderId="8" xfId="0" applyNumberFormat="1" applyFont="1" applyBorder="1" applyAlignment="1">
      <alignment horizontal="center" vertical="center" wrapText="1"/>
    </xf>
    <xf numFmtId="4" fontId="2" fillId="0" borderId="9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3" fillId="0" borderId="4" xfId="0" applyFont="1" applyBorder="1" applyAlignment="1">
      <alignment horizontal="left" vertical="top" wrapText="1"/>
    </xf>
    <xf numFmtId="0" fontId="16" fillId="0" borderId="5" xfId="0" applyFont="1" applyBorder="1" applyAlignment="1">
      <alignment horizontal="center" vertical="top" wrapText="1"/>
    </xf>
    <xf numFmtId="0" fontId="3" fillId="0" borderId="0" xfId="0" applyFont="1" applyAlignment="1">
      <alignment vertical="center" wrapText="1"/>
    </xf>
    <xf numFmtId="0" fontId="4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left" vertical="center" wrapText="1"/>
    </xf>
    <xf numFmtId="0" fontId="6" fillId="0" borderId="4" xfId="0" applyFont="1" applyBorder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2" fillId="0" borderId="0" xfId="0" applyFont="1" applyAlignment="1">
      <alignment vertical="center" wrapText="1"/>
    </xf>
    <xf numFmtId="0" fontId="11" fillId="0" borderId="4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top" wrapText="1"/>
    </xf>
    <xf numFmtId="0" fontId="2" fillId="0" borderId="10" xfId="0" applyNumberFormat="1" applyFont="1" applyBorder="1" applyAlignment="1">
      <alignment horizontal="center" vertical="top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8" fillId="0" borderId="8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</cellXfs>
  <cellStyles count="1">
    <cellStyle name="Обычный" xfId="0" builtinId="0"/>
  </cellStyles>
  <dxfs count="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9"/>
  <sheetViews>
    <sheetView tabSelected="1" zoomScaleSheetLayoutView="100" workbookViewId="0">
      <selection activeCell="A98" sqref="A98:H98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92" t="s">
        <v>36</v>
      </c>
      <c r="AP1" s="92"/>
      <c r="AQ1" s="92"/>
      <c r="AR1" s="92"/>
      <c r="AS1" s="92"/>
      <c r="AT1" s="92"/>
      <c r="AU1" s="92"/>
      <c r="AV1" s="92"/>
      <c r="AW1" s="92"/>
      <c r="AX1" s="92"/>
      <c r="AY1" s="92"/>
      <c r="AZ1" s="92"/>
      <c r="BA1" s="92"/>
      <c r="BB1" s="92"/>
      <c r="BC1" s="92"/>
      <c r="BD1" s="92"/>
      <c r="BE1" s="92"/>
      <c r="BF1" s="92"/>
      <c r="BG1" s="92"/>
      <c r="BH1" s="92"/>
      <c r="BI1" s="92"/>
      <c r="BJ1" s="92"/>
      <c r="BK1" s="92"/>
      <c r="BL1" s="92"/>
    </row>
    <row r="2" spans="1:77" ht="15.95" customHeight="1">
      <c r="AO2" s="78" t="s">
        <v>0</v>
      </c>
      <c r="AP2" s="78"/>
      <c r="AQ2" s="78"/>
      <c r="AR2" s="78"/>
      <c r="AS2" s="78"/>
      <c r="AT2" s="78"/>
      <c r="AU2" s="78"/>
      <c r="AV2" s="78"/>
      <c r="AW2" s="78"/>
      <c r="AX2" s="78"/>
      <c r="AY2" s="78"/>
      <c r="AZ2" s="78"/>
      <c r="BA2" s="78"/>
      <c r="BB2" s="78"/>
      <c r="BC2" s="78"/>
      <c r="BD2" s="78"/>
      <c r="BE2" s="78"/>
      <c r="BF2" s="78"/>
      <c r="BG2" s="78"/>
      <c r="BH2" s="78"/>
      <c r="BI2" s="78"/>
      <c r="BJ2" s="78"/>
      <c r="BK2" s="78"/>
      <c r="BL2" s="78"/>
    </row>
    <row r="3" spans="1:77" ht="15" customHeight="1">
      <c r="AO3" s="78" t="s">
        <v>1</v>
      </c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8"/>
      <c r="BF3" s="78"/>
      <c r="BG3" s="78"/>
      <c r="BH3" s="78"/>
      <c r="BI3" s="78"/>
      <c r="BJ3" s="78"/>
      <c r="BK3" s="78"/>
      <c r="BL3" s="78"/>
    </row>
    <row r="4" spans="1:77" ht="32.1" customHeight="1">
      <c r="AO4" s="111" t="s">
        <v>113</v>
      </c>
      <c r="AP4" s="111"/>
      <c r="AQ4" s="111"/>
      <c r="AR4" s="111"/>
      <c r="AS4" s="111"/>
      <c r="AT4" s="111"/>
      <c r="AU4" s="111"/>
      <c r="AV4" s="111"/>
      <c r="AW4" s="111"/>
      <c r="AX4" s="111"/>
      <c r="AY4" s="111"/>
      <c r="AZ4" s="111"/>
      <c r="BA4" s="111"/>
      <c r="BB4" s="111"/>
      <c r="BC4" s="111"/>
      <c r="BD4" s="111"/>
      <c r="BE4" s="111"/>
      <c r="BF4" s="111"/>
      <c r="BG4" s="111"/>
      <c r="BH4" s="111"/>
      <c r="BI4" s="111"/>
      <c r="BJ4" s="111"/>
      <c r="BK4" s="111"/>
      <c r="BL4" s="111"/>
    </row>
    <row r="5" spans="1:77">
      <c r="AO5" s="112" t="s">
        <v>21</v>
      </c>
      <c r="AP5" s="112"/>
      <c r="AQ5" s="112"/>
      <c r="AR5" s="112"/>
      <c r="AS5" s="112"/>
      <c r="AT5" s="112"/>
      <c r="AU5" s="112"/>
      <c r="AV5" s="112"/>
      <c r="AW5" s="112"/>
      <c r="AX5" s="112"/>
      <c r="AY5" s="112"/>
      <c r="AZ5" s="112"/>
      <c r="BA5" s="112"/>
      <c r="BB5" s="112"/>
      <c r="BC5" s="112"/>
      <c r="BD5" s="112"/>
      <c r="BE5" s="112"/>
      <c r="BF5" s="112"/>
      <c r="BG5" s="112"/>
      <c r="BH5" s="112"/>
      <c r="BI5" s="112"/>
      <c r="BJ5" s="112"/>
      <c r="BK5" s="112"/>
      <c r="BL5" s="112"/>
    </row>
    <row r="6" spans="1:77" ht="7.5" customHeight="1">
      <c r="AO6" s="110"/>
      <c r="AP6" s="110"/>
      <c r="AQ6" s="110"/>
      <c r="AR6" s="110"/>
      <c r="AS6" s="110"/>
      <c r="AT6" s="110"/>
      <c r="AU6" s="110"/>
      <c r="AV6" s="110"/>
      <c r="AW6" s="110"/>
      <c r="AX6" s="110"/>
      <c r="AY6" s="110"/>
      <c r="AZ6" s="110"/>
      <c r="BA6" s="110"/>
      <c r="BB6" s="110"/>
      <c r="BC6" s="110"/>
      <c r="BD6" s="110"/>
      <c r="BE6" s="110"/>
      <c r="BF6" s="110"/>
    </row>
    <row r="7" spans="1:77" ht="15.95" customHeight="1">
      <c r="AO7" s="101" t="s">
        <v>2</v>
      </c>
      <c r="AP7" s="101"/>
      <c r="AQ7" s="101"/>
      <c r="AR7" s="101"/>
      <c r="AS7" s="101"/>
      <c r="AT7" s="101"/>
      <c r="AU7" s="101"/>
      <c r="AV7" s="101"/>
      <c r="AW7" s="101"/>
      <c r="AX7" s="101"/>
      <c r="AY7" s="101"/>
      <c r="AZ7" s="101"/>
      <c r="BA7" s="101"/>
      <c r="BB7" s="101"/>
      <c r="BC7" s="101"/>
      <c r="BD7" s="101"/>
      <c r="BE7" s="101"/>
      <c r="BF7" s="101"/>
    </row>
    <row r="10" spans="1:77" ht="15.75" customHeight="1">
      <c r="A10" s="102" t="s">
        <v>22</v>
      </c>
      <c r="B10" s="102"/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2"/>
      <c r="Y10" s="102"/>
      <c r="Z10" s="102"/>
      <c r="AA10" s="102"/>
      <c r="AB10" s="102"/>
      <c r="AC10" s="102"/>
      <c r="AD10" s="102"/>
      <c r="AE10" s="102"/>
      <c r="AF10" s="102"/>
      <c r="AG10" s="102"/>
      <c r="AH10" s="102"/>
      <c r="AI10" s="102"/>
      <c r="AJ10" s="102"/>
      <c r="AK10" s="102"/>
      <c r="AL10" s="102"/>
      <c r="AM10" s="102"/>
      <c r="AN10" s="102"/>
      <c r="AO10" s="102"/>
      <c r="AP10" s="102"/>
      <c r="AQ10" s="102"/>
      <c r="AR10" s="102"/>
      <c r="AS10" s="102"/>
      <c r="AT10" s="102"/>
      <c r="AU10" s="102"/>
      <c r="AV10" s="102"/>
      <c r="AW10" s="102"/>
      <c r="AX10" s="102"/>
      <c r="AY10" s="102"/>
      <c r="AZ10" s="102"/>
      <c r="BA10" s="102"/>
      <c r="BB10" s="102"/>
      <c r="BC10" s="102"/>
      <c r="BD10" s="102"/>
      <c r="BE10" s="102"/>
      <c r="BF10" s="102"/>
      <c r="BG10" s="102"/>
      <c r="BH10" s="102"/>
      <c r="BI10" s="102"/>
      <c r="BJ10" s="102"/>
      <c r="BK10" s="102"/>
      <c r="BL10" s="102"/>
    </row>
    <row r="11" spans="1:77" ht="15.75" customHeight="1">
      <c r="A11" s="102" t="s">
        <v>88</v>
      </c>
      <c r="B11" s="102"/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2"/>
      <c r="U11" s="102"/>
      <c r="V11" s="102"/>
      <c r="W11" s="102"/>
      <c r="X11" s="102"/>
      <c r="Y11" s="102"/>
      <c r="Z11" s="102"/>
      <c r="AA11" s="102"/>
      <c r="AB11" s="102"/>
      <c r="AC11" s="102"/>
      <c r="AD11" s="102"/>
      <c r="AE11" s="102"/>
      <c r="AF11" s="102"/>
      <c r="AG11" s="102"/>
      <c r="AH11" s="102"/>
      <c r="AI11" s="102"/>
      <c r="AJ11" s="102"/>
      <c r="AK11" s="102"/>
      <c r="AL11" s="102"/>
      <c r="AM11" s="102"/>
      <c r="AN11" s="102"/>
      <c r="AO11" s="102"/>
      <c r="AP11" s="102"/>
      <c r="AQ11" s="102"/>
      <c r="AR11" s="102"/>
      <c r="AS11" s="102"/>
      <c r="AT11" s="102"/>
      <c r="AU11" s="102"/>
      <c r="AV11" s="102"/>
      <c r="AW11" s="102"/>
      <c r="AX11" s="102"/>
      <c r="AY11" s="102"/>
      <c r="AZ11" s="102"/>
      <c r="BA11" s="102"/>
      <c r="BB11" s="102"/>
      <c r="BC11" s="102"/>
      <c r="BD11" s="102"/>
      <c r="BE11" s="102"/>
      <c r="BF11" s="102"/>
      <c r="BG11" s="102"/>
      <c r="BH11" s="102"/>
      <c r="BI11" s="102"/>
      <c r="BJ11" s="102"/>
      <c r="BK11" s="102"/>
      <c r="BL11" s="102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54</v>
      </c>
      <c r="B13" s="71" t="s">
        <v>80</v>
      </c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34"/>
      <c r="N13" s="76" t="s">
        <v>81</v>
      </c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76"/>
      <c r="AJ13" s="76"/>
      <c r="AK13" s="76"/>
      <c r="AL13" s="76"/>
      <c r="AM13" s="76"/>
      <c r="AN13" s="76"/>
      <c r="AO13" s="76"/>
      <c r="AP13" s="76"/>
      <c r="AQ13" s="76"/>
      <c r="AR13" s="76"/>
      <c r="AS13" s="76"/>
      <c r="AT13" s="35"/>
      <c r="AU13" s="71" t="s">
        <v>85</v>
      </c>
      <c r="AV13" s="72"/>
      <c r="AW13" s="72"/>
      <c r="AX13" s="72"/>
      <c r="AY13" s="72"/>
      <c r="AZ13" s="72"/>
      <c r="BA13" s="72"/>
      <c r="BB13" s="72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70" t="s">
        <v>57</v>
      </c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33"/>
      <c r="N14" s="75" t="s">
        <v>63</v>
      </c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  <c r="AL14" s="75"/>
      <c r="AM14" s="75"/>
      <c r="AN14" s="75"/>
      <c r="AO14" s="75"/>
      <c r="AP14" s="75"/>
      <c r="AQ14" s="75"/>
      <c r="AR14" s="75"/>
      <c r="AS14" s="75"/>
      <c r="AT14" s="33"/>
      <c r="AU14" s="70" t="s">
        <v>56</v>
      </c>
      <c r="AV14" s="70"/>
      <c r="AW14" s="70"/>
      <c r="AX14" s="70"/>
      <c r="AY14" s="70"/>
      <c r="AZ14" s="70"/>
      <c r="BA14" s="70"/>
      <c r="BB14" s="7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6</v>
      </c>
      <c r="B16" s="71" t="s">
        <v>91</v>
      </c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34"/>
      <c r="N16" s="76" t="s">
        <v>81</v>
      </c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76"/>
      <c r="AJ16" s="76"/>
      <c r="AK16" s="76"/>
      <c r="AL16" s="76"/>
      <c r="AM16" s="76"/>
      <c r="AN16" s="76"/>
      <c r="AO16" s="76"/>
      <c r="AP16" s="76"/>
      <c r="AQ16" s="76"/>
      <c r="AR16" s="76"/>
      <c r="AS16" s="76"/>
      <c r="AT16" s="35"/>
      <c r="AU16" s="71" t="s">
        <v>85</v>
      </c>
      <c r="AV16" s="72"/>
      <c r="AW16" s="72"/>
      <c r="AX16" s="72"/>
      <c r="AY16" s="72"/>
      <c r="AZ16" s="72"/>
      <c r="BA16" s="72"/>
      <c r="BB16" s="72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70" t="s">
        <v>57</v>
      </c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33"/>
      <c r="N17" s="75" t="s">
        <v>62</v>
      </c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5"/>
      <c r="AM17" s="75"/>
      <c r="AN17" s="75"/>
      <c r="AO17" s="75"/>
      <c r="AP17" s="75"/>
      <c r="AQ17" s="75"/>
      <c r="AR17" s="75"/>
      <c r="AS17" s="75"/>
      <c r="AT17" s="33"/>
      <c r="AU17" s="70" t="s">
        <v>56</v>
      </c>
      <c r="AV17" s="70"/>
      <c r="AW17" s="70"/>
      <c r="AX17" s="70"/>
      <c r="AY17" s="70"/>
      <c r="AZ17" s="70"/>
      <c r="BA17" s="70"/>
      <c r="BB17" s="7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14.25" customHeight="1">
      <c r="A19" s="25" t="s">
        <v>55</v>
      </c>
      <c r="B19" s="71" t="s">
        <v>89</v>
      </c>
      <c r="C19" s="72"/>
      <c r="D19" s="72"/>
      <c r="E19" s="72"/>
      <c r="F19" s="72"/>
      <c r="G19" s="72"/>
      <c r="H19" s="72"/>
      <c r="I19" s="72"/>
      <c r="J19" s="72"/>
      <c r="K19" s="72"/>
      <c r="L19" s="72"/>
      <c r="N19" s="71" t="s">
        <v>92</v>
      </c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26"/>
      <c r="AA19" s="71" t="s">
        <v>93</v>
      </c>
      <c r="AB19" s="72"/>
      <c r="AC19" s="72"/>
      <c r="AD19" s="72"/>
      <c r="AE19" s="72"/>
      <c r="AF19" s="72"/>
      <c r="AG19" s="72"/>
      <c r="AH19" s="72"/>
      <c r="AI19" s="72"/>
      <c r="AJ19" s="26"/>
      <c r="AK19" s="73" t="s">
        <v>90</v>
      </c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26"/>
      <c r="BE19" s="71" t="s">
        <v>86</v>
      </c>
      <c r="BF19" s="72"/>
      <c r="BG19" s="72"/>
      <c r="BH19" s="72"/>
      <c r="BI19" s="72"/>
      <c r="BJ19" s="72"/>
      <c r="BK19" s="72"/>
      <c r="BL19" s="72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70" t="s">
        <v>57</v>
      </c>
      <c r="C20" s="70"/>
      <c r="D20" s="70"/>
      <c r="E20" s="70"/>
      <c r="F20" s="70"/>
      <c r="G20" s="70"/>
      <c r="H20" s="70"/>
      <c r="I20" s="70"/>
      <c r="J20" s="70"/>
      <c r="K20" s="70"/>
      <c r="L20" s="70"/>
      <c r="N20" s="70" t="s">
        <v>58</v>
      </c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28"/>
      <c r="AA20" s="77" t="s">
        <v>59</v>
      </c>
      <c r="AB20" s="77"/>
      <c r="AC20" s="77"/>
      <c r="AD20" s="77"/>
      <c r="AE20" s="77"/>
      <c r="AF20" s="77"/>
      <c r="AG20" s="77"/>
      <c r="AH20" s="77"/>
      <c r="AI20" s="77"/>
      <c r="AJ20" s="28"/>
      <c r="AK20" s="74" t="s">
        <v>60</v>
      </c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28"/>
      <c r="BE20" s="70" t="s">
        <v>61</v>
      </c>
      <c r="BF20" s="70"/>
      <c r="BG20" s="70"/>
      <c r="BH20" s="70"/>
      <c r="BI20" s="70"/>
      <c r="BJ20" s="70"/>
      <c r="BK20" s="70"/>
      <c r="BL20" s="7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113" t="s">
        <v>51</v>
      </c>
      <c r="B22" s="113"/>
      <c r="C22" s="113"/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13"/>
      <c r="O22" s="113"/>
      <c r="P22" s="113"/>
      <c r="Q22" s="113"/>
      <c r="R22" s="113"/>
      <c r="S22" s="113"/>
      <c r="T22" s="113"/>
      <c r="U22" s="93">
        <f>AS22+I23</f>
        <v>27334070.509999998</v>
      </c>
      <c r="V22" s="93"/>
      <c r="W22" s="93"/>
      <c r="X22" s="93"/>
      <c r="Y22" s="93"/>
      <c r="Z22" s="93"/>
      <c r="AA22" s="93"/>
      <c r="AB22" s="93"/>
      <c r="AC22" s="93"/>
      <c r="AD22" s="93"/>
      <c r="AE22" s="94" t="s">
        <v>52</v>
      </c>
      <c r="AF22" s="94"/>
      <c r="AG22" s="94"/>
      <c r="AH22" s="94"/>
      <c r="AI22" s="94"/>
      <c r="AJ22" s="94"/>
      <c r="AK22" s="94"/>
      <c r="AL22" s="94"/>
      <c r="AM22" s="94"/>
      <c r="AN22" s="94"/>
      <c r="AO22" s="94"/>
      <c r="AP22" s="94"/>
      <c r="AQ22" s="94"/>
      <c r="AR22" s="94"/>
      <c r="AS22" s="93">
        <f>AC57</f>
        <v>0</v>
      </c>
      <c r="AT22" s="93"/>
      <c r="AU22" s="93"/>
      <c r="AV22" s="93"/>
      <c r="AW22" s="93"/>
      <c r="AX22" s="93"/>
      <c r="AY22" s="93"/>
      <c r="AZ22" s="93"/>
      <c r="BA22" s="93"/>
      <c r="BB22" s="93"/>
      <c r="BC22" s="93"/>
      <c r="BD22" s="80" t="s">
        <v>24</v>
      </c>
      <c r="BE22" s="80"/>
      <c r="BF22" s="80"/>
      <c r="BG22" s="80"/>
      <c r="BH22" s="80"/>
      <c r="BI22" s="80"/>
      <c r="BJ22" s="80"/>
      <c r="BK22" s="80"/>
      <c r="BL22" s="80"/>
    </row>
    <row r="23" spans="1:79" ht="24.95" customHeight="1">
      <c r="A23" s="80" t="s">
        <v>23</v>
      </c>
      <c r="B23" s="80"/>
      <c r="C23" s="80"/>
      <c r="D23" s="80"/>
      <c r="E23" s="80"/>
      <c r="F23" s="80"/>
      <c r="G23" s="80"/>
      <c r="H23" s="80"/>
      <c r="I23" s="93">
        <f>AK57</f>
        <v>27334070.509999998</v>
      </c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80" t="s">
        <v>25</v>
      </c>
      <c r="U23" s="80"/>
      <c r="V23" s="80"/>
      <c r="W23" s="8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78" t="s">
        <v>38</v>
      </c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8"/>
      <c r="AL25" s="78"/>
      <c r="AM25" s="78"/>
      <c r="AN25" s="78"/>
      <c r="AO25" s="78"/>
      <c r="AP25" s="78"/>
      <c r="AQ25" s="78"/>
      <c r="AR25" s="78"/>
      <c r="AS25" s="78"/>
      <c r="AT25" s="78"/>
      <c r="AU25" s="78"/>
      <c r="AV25" s="78"/>
      <c r="AW25" s="78"/>
      <c r="AX25" s="78"/>
      <c r="AY25" s="78"/>
      <c r="AZ25" s="78"/>
      <c r="BA25" s="78"/>
      <c r="BB25" s="78"/>
      <c r="BC25" s="78"/>
      <c r="BD25" s="78"/>
      <c r="BE25" s="78"/>
      <c r="BF25" s="78"/>
      <c r="BG25" s="78"/>
      <c r="BH25" s="78"/>
      <c r="BI25" s="78"/>
      <c r="BJ25" s="78"/>
      <c r="BK25" s="78"/>
      <c r="BL25" s="78"/>
    </row>
    <row r="26" spans="1:79" ht="47.25" customHeight="1">
      <c r="A26" s="79" t="s">
        <v>78</v>
      </c>
      <c r="B26" s="79"/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79"/>
      <c r="AD26" s="79"/>
      <c r="AE26" s="79"/>
      <c r="AF26" s="79"/>
      <c r="AG26" s="79"/>
      <c r="AH26" s="79"/>
      <c r="AI26" s="79"/>
      <c r="AJ26" s="79"/>
      <c r="AK26" s="79"/>
      <c r="AL26" s="79"/>
      <c r="AM26" s="79"/>
      <c r="AN26" s="79"/>
      <c r="AO26" s="79"/>
      <c r="AP26" s="79"/>
      <c r="AQ26" s="79"/>
      <c r="AR26" s="79"/>
      <c r="AS26" s="79"/>
      <c r="AT26" s="79"/>
      <c r="AU26" s="79"/>
      <c r="AV26" s="79"/>
      <c r="AW26" s="79"/>
      <c r="AX26" s="79"/>
      <c r="AY26" s="79"/>
      <c r="AZ26" s="79"/>
      <c r="BA26" s="79"/>
      <c r="BB26" s="79"/>
      <c r="BC26" s="79"/>
      <c r="BD26" s="79"/>
      <c r="BE26" s="79"/>
      <c r="BF26" s="79"/>
      <c r="BG26" s="79"/>
      <c r="BH26" s="79"/>
      <c r="BI26" s="79"/>
      <c r="BJ26" s="79"/>
      <c r="BK26" s="79"/>
      <c r="BL26" s="79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80" t="s">
        <v>37</v>
      </c>
      <c r="B28" s="80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0"/>
      <c r="AV28" s="80"/>
      <c r="AW28" s="80"/>
      <c r="AX28" s="80"/>
      <c r="AY28" s="80"/>
      <c r="AZ28" s="80"/>
      <c r="BA28" s="80"/>
      <c r="BB28" s="80"/>
      <c r="BC28" s="80"/>
      <c r="BD28" s="80"/>
      <c r="BE28" s="80"/>
      <c r="BF28" s="80"/>
      <c r="BG28" s="80"/>
      <c r="BH28" s="80"/>
      <c r="BI28" s="80"/>
      <c r="BJ28" s="80"/>
      <c r="BK28" s="80"/>
      <c r="BL28" s="80"/>
    </row>
    <row r="29" spans="1:79" ht="27.75" customHeight="1">
      <c r="A29" s="84" t="s">
        <v>29</v>
      </c>
      <c r="B29" s="84"/>
      <c r="C29" s="84"/>
      <c r="D29" s="84"/>
      <c r="E29" s="84"/>
      <c r="F29" s="84"/>
      <c r="G29" s="95" t="s">
        <v>41</v>
      </c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6"/>
      <c r="AG29" s="96"/>
      <c r="AH29" s="96"/>
      <c r="AI29" s="96"/>
      <c r="AJ29" s="96"/>
      <c r="AK29" s="96"/>
      <c r="AL29" s="96"/>
      <c r="AM29" s="96"/>
      <c r="AN29" s="96"/>
      <c r="AO29" s="96"/>
      <c r="AP29" s="96"/>
      <c r="AQ29" s="96"/>
      <c r="AR29" s="96"/>
      <c r="AS29" s="96"/>
      <c r="AT29" s="96"/>
      <c r="AU29" s="96"/>
      <c r="AV29" s="96"/>
      <c r="AW29" s="96"/>
      <c r="AX29" s="96"/>
      <c r="AY29" s="96"/>
      <c r="AZ29" s="96"/>
      <c r="BA29" s="96"/>
      <c r="BB29" s="96"/>
      <c r="BC29" s="96"/>
      <c r="BD29" s="96"/>
      <c r="BE29" s="96"/>
      <c r="BF29" s="96"/>
      <c r="BG29" s="96"/>
      <c r="BH29" s="96"/>
      <c r="BI29" s="96"/>
      <c r="BJ29" s="96"/>
      <c r="BK29" s="96"/>
      <c r="BL29" s="97"/>
    </row>
    <row r="30" spans="1:79" ht="15.75" hidden="1">
      <c r="A30" s="63">
        <v>1</v>
      </c>
      <c r="B30" s="63"/>
      <c r="C30" s="63"/>
      <c r="D30" s="63"/>
      <c r="E30" s="63"/>
      <c r="F30" s="63"/>
      <c r="G30" s="95">
        <v>2</v>
      </c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6"/>
      <c r="AF30" s="96"/>
      <c r="AG30" s="96"/>
      <c r="AH30" s="96"/>
      <c r="AI30" s="96"/>
      <c r="AJ30" s="96"/>
      <c r="AK30" s="96"/>
      <c r="AL30" s="96"/>
      <c r="AM30" s="96"/>
      <c r="AN30" s="96"/>
      <c r="AO30" s="96"/>
      <c r="AP30" s="96"/>
      <c r="AQ30" s="96"/>
      <c r="AR30" s="96"/>
      <c r="AS30" s="96"/>
      <c r="AT30" s="96"/>
      <c r="AU30" s="96"/>
      <c r="AV30" s="96"/>
      <c r="AW30" s="96"/>
      <c r="AX30" s="96"/>
      <c r="AY30" s="96"/>
      <c r="AZ30" s="96"/>
      <c r="BA30" s="96"/>
      <c r="BB30" s="96"/>
      <c r="BC30" s="96"/>
      <c r="BD30" s="96"/>
      <c r="BE30" s="96"/>
      <c r="BF30" s="96"/>
      <c r="BG30" s="96"/>
      <c r="BH30" s="96"/>
      <c r="BI30" s="96"/>
      <c r="BJ30" s="96"/>
      <c r="BK30" s="96"/>
      <c r="BL30" s="97"/>
    </row>
    <row r="31" spans="1:79" ht="10.5" hidden="1" customHeight="1">
      <c r="A31" s="39" t="s">
        <v>34</v>
      </c>
      <c r="B31" s="39"/>
      <c r="C31" s="39"/>
      <c r="D31" s="39"/>
      <c r="E31" s="39"/>
      <c r="F31" s="39"/>
      <c r="G31" s="81" t="s">
        <v>9</v>
      </c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2"/>
      <c r="AG31" s="82"/>
      <c r="AH31" s="82"/>
      <c r="AI31" s="82"/>
      <c r="AJ31" s="82"/>
      <c r="AK31" s="82"/>
      <c r="AL31" s="82"/>
      <c r="AM31" s="82"/>
      <c r="AN31" s="82"/>
      <c r="AO31" s="82"/>
      <c r="AP31" s="82"/>
      <c r="AQ31" s="82"/>
      <c r="AR31" s="82"/>
      <c r="AS31" s="82"/>
      <c r="AT31" s="82"/>
      <c r="AU31" s="82"/>
      <c r="AV31" s="82"/>
      <c r="AW31" s="82"/>
      <c r="AX31" s="82"/>
      <c r="AY31" s="82"/>
      <c r="AZ31" s="82"/>
      <c r="BA31" s="82"/>
      <c r="BB31" s="82"/>
      <c r="BC31" s="82"/>
      <c r="BD31" s="82"/>
      <c r="BE31" s="82"/>
      <c r="BF31" s="82"/>
      <c r="BG31" s="82"/>
      <c r="BH31" s="82"/>
      <c r="BI31" s="82"/>
      <c r="BJ31" s="82"/>
      <c r="BK31" s="82"/>
      <c r="BL31" s="83"/>
      <c r="CA31" s="1" t="s">
        <v>50</v>
      </c>
    </row>
    <row r="32" spans="1:79">
      <c r="A32" s="39"/>
      <c r="B32" s="39"/>
      <c r="C32" s="39"/>
      <c r="D32" s="39"/>
      <c r="E32" s="39"/>
      <c r="F32" s="39"/>
      <c r="G32" s="45"/>
      <c r="H32" s="98"/>
      <c r="I32" s="98"/>
      <c r="J32" s="98"/>
      <c r="K32" s="98"/>
      <c r="L32" s="98"/>
      <c r="M32" s="98"/>
      <c r="N32" s="98"/>
      <c r="O32" s="98"/>
      <c r="P32" s="98"/>
      <c r="Q32" s="98"/>
      <c r="R32" s="98"/>
      <c r="S32" s="98"/>
      <c r="T32" s="98"/>
      <c r="U32" s="98"/>
      <c r="V32" s="98"/>
      <c r="W32" s="98"/>
      <c r="X32" s="98"/>
      <c r="Y32" s="98"/>
      <c r="Z32" s="98"/>
      <c r="AA32" s="98"/>
      <c r="AB32" s="98"/>
      <c r="AC32" s="98"/>
      <c r="AD32" s="98"/>
      <c r="AE32" s="98"/>
      <c r="AF32" s="98"/>
      <c r="AG32" s="98"/>
      <c r="AH32" s="98"/>
      <c r="AI32" s="98"/>
      <c r="AJ32" s="98"/>
      <c r="AK32" s="98"/>
      <c r="AL32" s="98"/>
      <c r="AM32" s="98"/>
      <c r="AN32" s="98"/>
      <c r="AO32" s="98"/>
      <c r="AP32" s="98"/>
      <c r="AQ32" s="98"/>
      <c r="AR32" s="98"/>
      <c r="AS32" s="98"/>
      <c r="AT32" s="98"/>
      <c r="AU32" s="98"/>
      <c r="AV32" s="98"/>
      <c r="AW32" s="98"/>
      <c r="AX32" s="98"/>
      <c r="AY32" s="98"/>
      <c r="AZ32" s="98"/>
      <c r="BA32" s="98"/>
      <c r="BB32" s="98"/>
      <c r="BC32" s="98"/>
      <c r="BD32" s="98"/>
      <c r="BE32" s="98"/>
      <c r="BF32" s="98"/>
      <c r="BG32" s="98"/>
      <c r="BH32" s="98"/>
      <c r="BI32" s="98"/>
      <c r="BJ32" s="98"/>
      <c r="BK32" s="98"/>
      <c r="BL32" s="99"/>
      <c r="CA32" s="1" t="s">
        <v>49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80" t="s">
        <v>39</v>
      </c>
      <c r="B34" s="80"/>
      <c r="C34" s="80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80"/>
      <c r="AS34" s="80"/>
      <c r="AT34" s="80"/>
      <c r="AU34" s="80"/>
      <c r="AV34" s="80"/>
      <c r="AW34" s="80"/>
      <c r="AX34" s="80"/>
      <c r="AY34" s="80"/>
      <c r="AZ34" s="80"/>
      <c r="BA34" s="80"/>
      <c r="BB34" s="80"/>
      <c r="BC34" s="80"/>
      <c r="BD34" s="80"/>
      <c r="BE34" s="80"/>
      <c r="BF34" s="80"/>
      <c r="BG34" s="80"/>
      <c r="BH34" s="80"/>
      <c r="BI34" s="80"/>
      <c r="BJ34" s="80"/>
      <c r="BK34" s="80"/>
      <c r="BL34" s="80"/>
    </row>
    <row r="35" spans="1:79" ht="15.95" customHeight="1">
      <c r="A35" s="79" t="s">
        <v>79</v>
      </c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79"/>
      <c r="AC35" s="79"/>
      <c r="AD35" s="79"/>
      <c r="AE35" s="79"/>
      <c r="AF35" s="79"/>
      <c r="AG35" s="79"/>
      <c r="AH35" s="79"/>
      <c r="AI35" s="79"/>
      <c r="AJ35" s="79"/>
      <c r="AK35" s="79"/>
      <c r="AL35" s="79"/>
      <c r="AM35" s="79"/>
      <c r="AN35" s="79"/>
      <c r="AO35" s="79"/>
      <c r="AP35" s="79"/>
      <c r="AQ35" s="79"/>
      <c r="AR35" s="79"/>
      <c r="AS35" s="79"/>
      <c r="AT35" s="79"/>
      <c r="AU35" s="79"/>
      <c r="AV35" s="79"/>
      <c r="AW35" s="79"/>
      <c r="AX35" s="79"/>
      <c r="AY35" s="79"/>
      <c r="AZ35" s="79"/>
      <c r="BA35" s="79"/>
      <c r="BB35" s="79"/>
      <c r="BC35" s="79"/>
      <c r="BD35" s="79"/>
      <c r="BE35" s="79"/>
      <c r="BF35" s="79"/>
      <c r="BG35" s="79"/>
      <c r="BH35" s="79"/>
      <c r="BI35" s="79"/>
      <c r="BJ35" s="79"/>
      <c r="BK35" s="79"/>
      <c r="BL35" s="79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80" t="s">
        <v>40</v>
      </c>
      <c r="B37" s="80"/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80"/>
      <c r="AS37" s="80"/>
      <c r="AT37" s="80"/>
      <c r="AU37" s="80"/>
      <c r="AV37" s="80"/>
      <c r="AW37" s="80"/>
      <c r="AX37" s="80"/>
      <c r="AY37" s="80"/>
      <c r="AZ37" s="80"/>
      <c r="BA37" s="80"/>
      <c r="BB37" s="80"/>
      <c r="BC37" s="80"/>
      <c r="BD37" s="80"/>
      <c r="BE37" s="80"/>
      <c r="BF37" s="80"/>
      <c r="BG37" s="80"/>
      <c r="BH37" s="80"/>
      <c r="BI37" s="80"/>
      <c r="BJ37" s="80"/>
      <c r="BK37" s="80"/>
      <c r="BL37" s="80"/>
    </row>
    <row r="38" spans="1:79" ht="27.75" customHeight="1">
      <c r="A38" s="84" t="s">
        <v>29</v>
      </c>
      <c r="B38" s="84"/>
      <c r="C38" s="84"/>
      <c r="D38" s="84"/>
      <c r="E38" s="84"/>
      <c r="F38" s="84"/>
      <c r="G38" s="95" t="s">
        <v>26</v>
      </c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96"/>
      <c r="AA38" s="96"/>
      <c r="AB38" s="96"/>
      <c r="AC38" s="96"/>
      <c r="AD38" s="96"/>
      <c r="AE38" s="96"/>
      <c r="AF38" s="96"/>
      <c r="AG38" s="96"/>
      <c r="AH38" s="96"/>
      <c r="AI38" s="96"/>
      <c r="AJ38" s="96"/>
      <c r="AK38" s="96"/>
      <c r="AL38" s="96"/>
      <c r="AM38" s="96"/>
      <c r="AN38" s="96"/>
      <c r="AO38" s="96"/>
      <c r="AP38" s="96"/>
      <c r="AQ38" s="96"/>
      <c r="AR38" s="96"/>
      <c r="AS38" s="96"/>
      <c r="AT38" s="96"/>
      <c r="AU38" s="96"/>
      <c r="AV38" s="96"/>
      <c r="AW38" s="96"/>
      <c r="AX38" s="96"/>
      <c r="AY38" s="96"/>
      <c r="AZ38" s="96"/>
      <c r="BA38" s="96"/>
      <c r="BB38" s="96"/>
      <c r="BC38" s="96"/>
      <c r="BD38" s="96"/>
      <c r="BE38" s="96"/>
      <c r="BF38" s="96"/>
      <c r="BG38" s="96"/>
      <c r="BH38" s="96"/>
      <c r="BI38" s="96"/>
      <c r="BJ38" s="96"/>
      <c r="BK38" s="96"/>
      <c r="BL38" s="97"/>
    </row>
    <row r="39" spans="1:79" ht="15.75" hidden="1">
      <c r="A39" s="63">
        <v>1</v>
      </c>
      <c r="B39" s="63"/>
      <c r="C39" s="63"/>
      <c r="D39" s="63"/>
      <c r="E39" s="63"/>
      <c r="F39" s="63"/>
      <c r="G39" s="95">
        <v>2</v>
      </c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96"/>
      <c r="U39" s="96"/>
      <c r="V39" s="96"/>
      <c r="W39" s="96"/>
      <c r="X39" s="96"/>
      <c r="Y39" s="96"/>
      <c r="Z39" s="96"/>
      <c r="AA39" s="96"/>
      <c r="AB39" s="96"/>
      <c r="AC39" s="96"/>
      <c r="AD39" s="96"/>
      <c r="AE39" s="96"/>
      <c r="AF39" s="96"/>
      <c r="AG39" s="96"/>
      <c r="AH39" s="96"/>
      <c r="AI39" s="96"/>
      <c r="AJ39" s="96"/>
      <c r="AK39" s="96"/>
      <c r="AL39" s="96"/>
      <c r="AM39" s="96"/>
      <c r="AN39" s="96"/>
      <c r="AO39" s="96"/>
      <c r="AP39" s="96"/>
      <c r="AQ39" s="96"/>
      <c r="AR39" s="96"/>
      <c r="AS39" s="96"/>
      <c r="AT39" s="96"/>
      <c r="AU39" s="96"/>
      <c r="AV39" s="96"/>
      <c r="AW39" s="96"/>
      <c r="AX39" s="96"/>
      <c r="AY39" s="96"/>
      <c r="AZ39" s="96"/>
      <c r="BA39" s="96"/>
      <c r="BB39" s="96"/>
      <c r="BC39" s="96"/>
      <c r="BD39" s="96"/>
      <c r="BE39" s="96"/>
      <c r="BF39" s="96"/>
      <c r="BG39" s="96"/>
      <c r="BH39" s="96"/>
      <c r="BI39" s="96"/>
      <c r="BJ39" s="96"/>
      <c r="BK39" s="96"/>
      <c r="BL39" s="97"/>
    </row>
    <row r="40" spans="1:79" ht="10.5" hidden="1" customHeight="1">
      <c r="A40" s="39" t="s">
        <v>8</v>
      </c>
      <c r="B40" s="39"/>
      <c r="C40" s="39"/>
      <c r="D40" s="39"/>
      <c r="E40" s="39"/>
      <c r="F40" s="39"/>
      <c r="G40" s="81" t="s">
        <v>9</v>
      </c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  <c r="AA40" s="82"/>
      <c r="AB40" s="82"/>
      <c r="AC40" s="82"/>
      <c r="AD40" s="82"/>
      <c r="AE40" s="82"/>
      <c r="AF40" s="82"/>
      <c r="AG40" s="82"/>
      <c r="AH40" s="82"/>
      <c r="AI40" s="82"/>
      <c r="AJ40" s="82"/>
      <c r="AK40" s="82"/>
      <c r="AL40" s="82"/>
      <c r="AM40" s="82"/>
      <c r="AN40" s="82"/>
      <c r="AO40" s="82"/>
      <c r="AP40" s="82"/>
      <c r="AQ40" s="82"/>
      <c r="AR40" s="82"/>
      <c r="AS40" s="82"/>
      <c r="AT40" s="82"/>
      <c r="AU40" s="82"/>
      <c r="AV40" s="82"/>
      <c r="AW40" s="82"/>
      <c r="AX40" s="82"/>
      <c r="AY40" s="82"/>
      <c r="AZ40" s="82"/>
      <c r="BA40" s="82"/>
      <c r="BB40" s="82"/>
      <c r="BC40" s="82"/>
      <c r="BD40" s="82"/>
      <c r="BE40" s="82"/>
      <c r="BF40" s="82"/>
      <c r="BG40" s="82"/>
      <c r="BH40" s="82"/>
      <c r="BI40" s="82"/>
      <c r="BJ40" s="82"/>
      <c r="BK40" s="82"/>
      <c r="BL40" s="83"/>
      <c r="CA40" s="1" t="s">
        <v>13</v>
      </c>
    </row>
    <row r="41" spans="1:79" ht="12.75" customHeight="1">
      <c r="A41" s="39">
        <v>1</v>
      </c>
      <c r="B41" s="39"/>
      <c r="C41" s="39"/>
      <c r="D41" s="39"/>
      <c r="E41" s="39"/>
      <c r="F41" s="39"/>
      <c r="G41" s="57" t="s">
        <v>96</v>
      </c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58"/>
      <c r="AJ41" s="58"/>
      <c r="AK41" s="58"/>
      <c r="AL41" s="58"/>
      <c r="AM41" s="58"/>
      <c r="AN41" s="58"/>
      <c r="AO41" s="58"/>
      <c r="AP41" s="58"/>
      <c r="AQ41" s="58"/>
      <c r="AR41" s="58"/>
      <c r="AS41" s="58"/>
      <c r="AT41" s="58"/>
      <c r="AU41" s="58"/>
      <c r="AV41" s="58"/>
      <c r="AW41" s="58"/>
      <c r="AX41" s="58"/>
      <c r="AY41" s="58"/>
      <c r="AZ41" s="58"/>
      <c r="BA41" s="58"/>
      <c r="BB41" s="58"/>
      <c r="BC41" s="58"/>
      <c r="BD41" s="58"/>
      <c r="BE41" s="58"/>
      <c r="BF41" s="58"/>
      <c r="BG41" s="58"/>
      <c r="BH41" s="58"/>
      <c r="BI41" s="58"/>
      <c r="BJ41" s="58"/>
      <c r="BK41" s="58"/>
      <c r="BL41" s="59"/>
      <c r="CA41" s="1" t="s">
        <v>14</v>
      </c>
    </row>
    <row r="42" spans="1:79" ht="12.75" customHeight="1">
      <c r="A42" s="39">
        <v>2</v>
      </c>
      <c r="B42" s="39"/>
      <c r="C42" s="39"/>
      <c r="D42" s="39"/>
      <c r="E42" s="39"/>
      <c r="F42" s="39"/>
      <c r="G42" s="57" t="s">
        <v>64</v>
      </c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8"/>
      <c r="AE42" s="58"/>
      <c r="AF42" s="58"/>
      <c r="AG42" s="58"/>
      <c r="AH42" s="58"/>
      <c r="AI42" s="58"/>
      <c r="AJ42" s="58"/>
      <c r="AK42" s="58"/>
      <c r="AL42" s="58"/>
      <c r="AM42" s="58"/>
      <c r="AN42" s="58"/>
      <c r="AO42" s="58"/>
      <c r="AP42" s="58"/>
      <c r="AQ42" s="58"/>
      <c r="AR42" s="58"/>
      <c r="AS42" s="58"/>
      <c r="AT42" s="58"/>
      <c r="AU42" s="58"/>
      <c r="AV42" s="58"/>
      <c r="AW42" s="58"/>
      <c r="AX42" s="58"/>
      <c r="AY42" s="58"/>
      <c r="AZ42" s="58"/>
      <c r="BA42" s="58"/>
      <c r="BB42" s="58"/>
      <c r="BC42" s="58"/>
      <c r="BD42" s="58"/>
      <c r="BE42" s="58"/>
      <c r="BF42" s="58"/>
      <c r="BG42" s="58"/>
      <c r="BH42" s="58"/>
      <c r="BI42" s="58"/>
      <c r="BJ42" s="58"/>
      <c r="BK42" s="58"/>
      <c r="BL42" s="59"/>
    </row>
    <row r="43" spans="1:79" ht="12.75" customHeight="1">
      <c r="A43" s="39">
        <v>3</v>
      </c>
      <c r="B43" s="39"/>
      <c r="C43" s="39"/>
      <c r="D43" s="39"/>
      <c r="E43" s="39"/>
      <c r="F43" s="39"/>
      <c r="G43" s="57" t="s">
        <v>97</v>
      </c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58"/>
      <c r="AJ43" s="58"/>
      <c r="AK43" s="58"/>
      <c r="AL43" s="58"/>
      <c r="AM43" s="58"/>
      <c r="AN43" s="58"/>
      <c r="AO43" s="58"/>
      <c r="AP43" s="58"/>
      <c r="AQ43" s="58"/>
      <c r="AR43" s="58"/>
      <c r="AS43" s="58"/>
      <c r="AT43" s="58"/>
      <c r="AU43" s="58"/>
      <c r="AV43" s="58"/>
      <c r="AW43" s="58"/>
      <c r="AX43" s="58"/>
      <c r="AY43" s="58"/>
      <c r="AZ43" s="58"/>
      <c r="BA43" s="58"/>
      <c r="BB43" s="58"/>
      <c r="BC43" s="58"/>
      <c r="BD43" s="58"/>
      <c r="BE43" s="58"/>
      <c r="BF43" s="58"/>
      <c r="BG43" s="58"/>
      <c r="BH43" s="58"/>
      <c r="BI43" s="58"/>
      <c r="BJ43" s="58"/>
      <c r="BK43" s="58"/>
      <c r="BL43" s="59"/>
    </row>
    <row r="44" spans="1:79" ht="12.75" customHeight="1">
      <c r="A44" s="39">
        <v>4</v>
      </c>
      <c r="B44" s="39"/>
      <c r="C44" s="39"/>
      <c r="D44" s="39"/>
      <c r="E44" s="39"/>
      <c r="F44" s="39"/>
      <c r="G44" s="60" t="s">
        <v>98</v>
      </c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  <c r="AG44" s="61"/>
      <c r="AH44" s="61"/>
      <c r="AI44" s="61"/>
      <c r="AJ44" s="61"/>
      <c r="AK44" s="61"/>
      <c r="AL44" s="61"/>
      <c r="AM44" s="61"/>
      <c r="AN44" s="61"/>
      <c r="AO44" s="61"/>
      <c r="AP44" s="61"/>
      <c r="AQ44" s="61"/>
      <c r="AR44" s="61"/>
      <c r="AS44" s="61"/>
      <c r="AT44" s="61"/>
      <c r="AU44" s="61"/>
      <c r="AV44" s="61"/>
      <c r="AW44" s="61"/>
      <c r="AX44" s="61"/>
      <c r="AY44" s="61"/>
      <c r="AZ44" s="61"/>
      <c r="BA44" s="61"/>
      <c r="BB44" s="61"/>
      <c r="BC44" s="61"/>
      <c r="BD44" s="61"/>
      <c r="BE44" s="61"/>
      <c r="BF44" s="61"/>
      <c r="BG44" s="61"/>
      <c r="BH44" s="61"/>
      <c r="BI44" s="61"/>
      <c r="BJ44" s="61"/>
      <c r="BK44" s="61"/>
      <c r="BL44" s="62"/>
    </row>
    <row r="45" spans="1:79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</row>
    <row r="46" spans="1:79" ht="15.75" customHeight="1">
      <c r="A46" s="80" t="s">
        <v>42</v>
      </c>
      <c r="B46" s="80"/>
      <c r="C46" s="80"/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  <c r="AC46" s="80"/>
      <c r="AD46" s="80"/>
      <c r="AE46" s="80"/>
      <c r="AF46" s="80"/>
      <c r="AG46" s="80"/>
      <c r="AH46" s="80"/>
      <c r="AI46" s="80"/>
      <c r="AJ46" s="80"/>
      <c r="AK46" s="80"/>
      <c r="AL46" s="80"/>
      <c r="AM46" s="80"/>
      <c r="AN46" s="80"/>
      <c r="AO46" s="80"/>
      <c r="AP46" s="80"/>
      <c r="AQ46" s="80"/>
      <c r="AR46" s="80"/>
      <c r="AS46" s="80"/>
      <c r="AT46" s="80"/>
      <c r="AU46" s="80"/>
      <c r="AV46" s="80"/>
      <c r="AW46" s="80"/>
      <c r="AX46" s="80"/>
      <c r="AY46" s="80"/>
      <c r="AZ46" s="80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</row>
    <row r="47" spans="1:79" ht="15" customHeight="1">
      <c r="A47" s="100" t="s">
        <v>87</v>
      </c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00"/>
      <c r="AA47" s="100"/>
      <c r="AB47" s="100"/>
      <c r="AC47" s="100"/>
      <c r="AD47" s="100"/>
      <c r="AE47" s="100"/>
      <c r="AF47" s="100"/>
      <c r="AG47" s="100"/>
      <c r="AH47" s="100"/>
      <c r="AI47" s="100"/>
      <c r="AJ47" s="100"/>
      <c r="AK47" s="100"/>
      <c r="AL47" s="100"/>
      <c r="AM47" s="100"/>
      <c r="AN47" s="100"/>
      <c r="AO47" s="100"/>
      <c r="AP47" s="100"/>
      <c r="AQ47" s="100"/>
      <c r="AR47" s="100"/>
      <c r="AS47" s="100"/>
      <c r="AT47" s="100"/>
      <c r="AU47" s="100"/>
      <c r="AV47" s="100"/>
      <c r="AW47" s="100"/>
      <c r="AX47" s="100"/>
      <c r="AY47" s="100"/>
      <c r="AZ47" s="100"/>
      <c r="BA47" s="22"/>
      <c r="BB47" s="22"/>
      <c r="BC47" s="22"/>
      <c r="BD47" s="22"/>
      <c r="BE47" s="22"/>
      <c r="BF47" s="22"/>
      <c r="BG47" s="22"/>
      <c r="BH47" s="22"/>
      <c r="BI47" s="6"/>
      <c r="BJ47" s="6"/>
      <c r="BK47" s="6"/>
      <c r="BL47" s="6"/>
    </row>
    <row r="48" spans="1:79" ht="15.95" customHeight="1">
      <c r="A48" s="63" t="s">
        <v>29</v>
      </c>
      <c r="B48" s="63"/>
      <c r="C48" s="63"/>
      <c r="D48" s="114" t="s">
        <v>27</v>
      </c>
      <c r="E48" s="115"/>
      <c r="F48" s="115"/>
      <c r="G48" s="115"/>
      <c r="H48" s="115"/>
      <c r="I48" s="115"/>
      <c r="J48" s="115"/>
      <c r="K48" s="115"/>
      <c r="L48" s="115"/>
      <c r="M48" s="115"/>
      <c r="N48" s="115"/>
      <c r="O48" s="115"/>
      <c r="P48" s="115"/>
      <c r="Q48" s="115"/>
      <c r="R48" s="115"/>
      <c r="S48" s="115"/>
      <c r="T48" s="115"/>
      <c r="U48" s="115"/>
      <c r="V48" s="115"/>
      <c r="W48" s="115"/>
      <c r="X48" s="115"/>
      <c r="Y48" s="115"/>
      <c r="Z48" s="115"/>
      <c r="AA48" s="115"/>
      <c r="AB48" s="116"/>
      <c r="AC48" s="63" t="s">
        <v>30</v>
      </c>
      <c r="AD48" s="63"/>
      <c r="AE48" s="63"/>
      <c r="AF48" s="63"/>
      <c r="AG48" s="63"/>
      <c r="AH48" s="63"/>
      <c r="AI48" s="63"/>
      <c r="AJ48" s="63"/>
      <c r="AK48" s="63" t="s">
        <v>31</v>
      </c>
      <c r="AL48" s="63"/>
      <c r="AM48" s="63"/>
      <c r="AN48" s="63"/>
      <c r="AO48" s="63"/>
      <c r="AP48" s="63"/>
      <c r="AQ48" s="63"/>
      <c r="AR48" s="63"/>
      <c r="AS48" s="63" t="s">
        <v>28</v>
      </c>
      <c r="AT48" s="63"/>
      <c r="AU48" s="63"/>
      <c r="AV48" s="63"/>
      <c r="AW48" s="63"/>
      <c r="AX48" s="63"/>
      <c r="AY48" s="63"/>
      <c r="AZ48" s="63"/>
      <c r="BA48" s="18"/>
      <c r="BB48" s="18"/>
      <c r="BC48" s="18"/>
      <c r="BD48" s="18"/>
      <c r="BE48" s="18"/>
      <c r="BF48" s="18"/>
      <c r="BG48" s="18"/>
      <c r="BH48" s="18"/>
    </row>
    <row r="49" spans="1:79" ht="29.1" customHeight="1">
      <c r="A49" s="63"/>
      <c r="B49" s="63"/>
      <c r="C49" s="63"/>
      <c r="D49" s="117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  <c r="AB49" s="119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3"/>
      <c r="AQ49" s="63"/>
      <c r="AR49" s="63"/>
      <c r="AS49" s="63"/>
      <c r="AT49" s="63"/>
      <c r="AU49" s="63"/>
      <c r="AV49" s="63"/>
      <c r="AW49" s="63"/>
      <c r="AX49" s="63"/>
      <c r="AY49" s="63"/>
      <c r="AZ49" s="63"/>
      <c r="BA49" s="18"/>
      <c r="BB49" s="18"/>
      <c r="BC49" s="18"/>
      <c r="BD49" s="18"/>
      <c r="BE49" s="18"/>
      <c r="BF49" s="18"/>
      <c r="BG49" s="18"/>
      <c r="BH49" s="18"/>
    </row>
    <row r="50" spans="1:79" ht="15.75">
      <c r="A50" s="63">
        <v>1</v>
      </c>
      <c r="B50" s="63"/>
      <c r="C50" s="63"/>
      <c r="D50" s="85">
        <v>2</v>
      </c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7"/>
      <c r="AC50" s="63">
        <v>3</v>
      </c>
      <c r="AD50" s="63"/>
      <c r="AE50" s="63"/>
      <c r="AF50" s="63"/>
      <c r="AG50" s="63"/>
      <c r="AH50" s="63"/>
      <c r="AI50" s="63"/>
      <c r="AJ50" s="63"/>
      <c r="AK50" s="63">
        <v>4</v>
      </c>
      <c r="AL50" s="63"/>
      <c r="AM50" s="63"/>
      <c r="AN50" s="63"/>
      <c r="AO50" s="63"/>
      <c r="AP50" s="63"/>
      <c r="AQ50" s="63"/>
      <c r="AR50" s="63"/>
      <c r="AS50" s="63">
        <v>5</v>
      </c>
      <c r="AT50" s="63"/>
      <c r="AU50" s="63"/>
      <c r="AV50" s="63"/>
      <c r="AW50" s="63"/>
      <c r="AX50" s="63"/>
      <c r="AY50" s="63"/>
      <c r="AZ50" s="63"/>
      <c r="BA50" s="18"/>
      <c r="BB50" s="18"/>
      <c r="BC50" s="18"/>
      <c r="BD50" s="18"/>
      <c r="BE50" s="18"/>
      <c r="BF50" s="18"/>
      <c r="BG50" s="18"/>
      <c r="BH50" s="18"/>
    </row>
    <row r="51" spans="1:79" s="4" customFormat="1" ht="12.75" hidden="1" customHeight="1">
      <c r="A51" s="39" t="s">
        <v>8</v>
      </c>
      <c r="B51" s="39"/>
      <c r="C51" s="39"/>
      <c r="D51" s="88" t="s">
        <v>9</v>
      </c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  <c r="AA51" s="89"/>
      <c r="AB51" s="90"/>
      <c r="AC51" s="64" t="s">
        <v>10</v>
      </c>
      <c r="AD51" s="64"/>
      <c r="AE51" s="64"/>
      <c r="AF51" s="64"/>
      <c r="AG51" s="64"/>
      <c r="AH51" s="64"/>
      <c r="AI51" s="64"/>
      <c r="AJ51" s="64"/>
      <c r="AK51" s="64" t="s">
        <v>11</v>
      </c>
      <c r="AL51" s="64"/>
      <c r="AM51" s="64"/>
      <c r="AN51" s="64"/>
      <c r="AO51" s="64"/>
      <c r="AP51" s="64"/>
      <c r="AQ51" s="64"/>
      <c r="AR51" s="64"/>
      <c r="AS51" s="43" t="s">
        <v>12</v>
      </c>
      <c r="AT51" s="64"/>
      <c r="AU51" s="64"/>
      <c r="AV51" s="64"/>
      <c r="AW51" s="64"/>
      <c r="AX51" s="64"/>
      <c r="AY51" s="64"/>
      <c r="AZ51" s="64"/>
      <c r="BA51" s="19"/>
      <c r="BB51" s="20"/>
      <c r="BC51" s="20"/>
      <c r="BD51" s="20"/>
      <c r="BE51" s="20"/>
      <c r="BF51" s="20"/>
      <c r="BG51" s="20"/>
      <c r="BH51" s="20"/>
      <c r="CA51" s="4" t="s">
        <v>15</v>
      </c>
    </row>
    <row r="52" spans="1:79" ht="12.75" customHeight="1">
      <c r="A52" s="39">
        <v>1</v>
      </c>
      <c r="B52" s="39"/>
      <c r="C52" s="39"/>
      <c r="D52" s="57" t="s">
        <v>94</v>
      </c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  <c r="W52" s="65"/>
      <c r="X52" s="65"/>
      <c r="Y52" s="65"/>
      <c r="Z52" s="65"/>
      <c r="AA52" s="65"/>
      <c r="AB52" s="66"/>
      <c r="AC52" s="67">
        <v>0</v>
      </c>
      <c r="AD52" s="68"/>
      <c r="AE52" s="68"/>
      <c r="AF52" s="68"/>
      <c r="AG52" s="68"/>
      <c r="AH52" s="68"/>
      <c r="AI52" s="68"/>
      <c r="AJ52" s="69"/>
      <c r="AK52" s="67">
        <v>195000</v>
      </c>
      <c r="AL52" s="68"/>
      <c r="AM52" s="68"/>
      <c r="AN52" s="68"/>
      <c r="AO52" s="68"/>
      <c r="AP52" s="68"/>
      <c r="AQ52" s="68"/>
      <c r="AR52" s="69"/>
      <c r="AS52" s="38">
        <f>AC52+AK52</f>
        <v>195000</v>
      </c>
      <c r="AT52" s="38"/>
      <c r="AU52" s="38"/>
      <c r="AV52" s="38"/>
      <c r="AW52" s="38"/>
      <c r="AX52" s="38"/>
      <c r="AY52" s="38"/>
      <c r="AZ52" s="38"/>
      <c r="BA52" s="21"/>
      <c r="BB52" s="21"/>
      <c r="BC52" s="21"/>
      <c r="BD52" s="21"/>
      <c r="BE52" s="21"/>
      <c r="BF52" s="21"/>
      <c r="BG52" s="21"/>
      <c r="BH52" s="21"/>
    </row>
    <row r="53" spans="1:79" ht="12.75" customHeight="1">
      <c r="A53" s="39">
        <v>2</v>
      </c>
      <c r="B53" s="39"/>
      <c r="C53" s="39"/>
      <c r="D53" s="57" t="s">
        <v>95</v>
      </c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65"/>
      <c r="AB53" s="66"/>
      <c r="AC53" s="67">
        <v>0</v>
      </c>
      <c r="AD53" s="68"/>
      <c r="AE53" s="68"/>
      <c r="AF53" s="68"/>
      <c r="AG53" s="68"/>
      <c r="AH53" s="68"/>
      <c r="AI53" s="68"/>
      <c r="AJ53" s="69"/>
      <c r="AK53" s="67">
        <v>199800</v>
      </c>
      <c r="AL53" s="68"/>
      <c r="AM53" s="68"/>
      <c r="AN53" s="68"/>
      <c r="AO53" s="68"/>
      <c r="AP53" s="68"/>
      <c r="AQ53" s="68"/>
      <c r="AR53" s="69"/>
      <c r="AS53" s="38">
        <f>AC53+AK53</f>
        <v>199800</v>
      </c>
      <c r="AT53" s="38"/>
      <c r="AU53" s="38"/>
      <c r="AV53" s="38"/>
      <c r="AW53" s="38"/>
      <c r="AX53" s="38"/>
      <c r="AY53" s="38"/>
      <c r="AZ53" s="38"/>
      <c r="BA53" s="21"/>
      <c r="BB53" s="21"/>
      <c r="BC53" s="21"/>
      <c r="BD53" s="21"/>
      <c r="BE53" s="21"/>
      <c r="BF53" s="21"/>
      <c r="BG53" s="21"/>
      <c r="BH53" s="21"/>
    </row>
    <row r="54" spans="1:79" ht="27.75" customHeight="1">
      <c r="A54" s="88">
        <v>3</v>
      </c>
      <c r="B54" s="89"/>
      <c r="C54" s="90"/>
      <c r="D54" s="57" t="s">
        <v>106</v>
      </c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5"/>
      <c r="AB54" s="66"/>
      <c r="AC54" s="67">
        <v>0</v>
      </c>
      <c r="AD54" s="68"/>
      <c r="AE54" s="68"/>
      <c r="AF54" s="68"/>
      <c r="AG54" s="68"/>
      <c r="AH54" s="68"/>
      <c r="AI54" s="68"/>
      <c r="AJ54" s="69"/>
      <c r="AK54" s="67">
        <v>12055576.92</v>
      </c>
      <c r="AL54" s="68"/>
      <c r="AM54" s="68"/>
      <c r="AN54" s="68"/>
      <c r="AO54" s="68"/>
      <c r="AP54" s="68"/>
      <c r="AQ54" s="68"/>
      <c r="AR54" s="69"/>
      <c r="AS54" s="38">
        <f>AC54+AK54</f>
        <v>12055576.92</v>
      </c>
      <c r="AT54" s="38"/>
      <c r="AU54" s="38"/>
      <c r="AV54" s="38"/>
      <c r="AW54" s="38"/>
      <c r="AX54" s="38"/>
      <c r="AY54" s="38"/>
      <c r="AZ54" s="38"/>
      <c r="BA54" s="21"/>
      <c r="BB54" s="21"/>
      <c r="BC54" s="21"/>
      <c r="BD54" s="21"/>
      <c r="BE54" s="21"/>
      <c r="BF54" s="21"/>
      <c r="BG54" s="21"/>
      <c r="BH54" s="21"/>
    </row>
    <row r="55" spans="1:79" ht="12.75" customHeight="1">
      <c r="A55" s="88">
        <v>4</v>
      </c>
      <c r="B55" s="89"/>
      <c r="C55" s="90"/>
      <c r="D55" s="57" t="s">
        <v>108</v>
      </c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65"/>
      <c r="AA55" s="65"/>
      <c r="AB55" s="66"/>
      <c r="AC55" s="67">
        <v>0</v>
      </c>
      <c r="AD55" s="68"/>
      <c r="AE55" s="68"/>
      <c r="AF55" s="68"/>
      <c r="AG55" s="68"/>
      <c r="AH55" s="68"/>
      <c r="AI55" s="68"/>
      <c r="AJ55" s="69"/>
      <c r="AK55" s="67">
        <f>148950+10088035.59</f>
        <v>10236985.59</v>
      </c>
      <c r="AL55" s="68"/>
      <c r="AM55" s="68"/>
      <c r="AN55" s="68"/>
      <c r="AO55" s="68"/>
      <c r="AP55" s="68"/>
      <c r="AQ55" s="68"/>
      <c r="AR55" s="69"/>
      <c r="AS55" s="38">
        <f>AC55+AK55</f>
        <v>10236985.59</v>
      </c>
      <c r="AT55" s="38"/>
      <c r="AU55" s="38"/>
      <c r="AV55" s="38"/>
      <c r="AW55" s="38"/>
      <c r="AX55" s="38"/>
      <c r="AY55" s="38"/>
      <c r="AZ55" s="38"/>
      <c r="BA55" s="21"/>
      <c r="BB55" s="21"/>
      <c r="BC55" s="21"/>
      <c r="BD55" s="21"/>
      <c r="BE55" s="21"/>
      <c r="BF55" s="21"/>
      <c r="BG55" s="21"/>
      <c r="BH55" s="21"/>
    </row>
    <row r="56" spans="1:79" ht="12.75" customHeight="1">
      <c r="A56" s="88">
        <v>5</v>
      </c>
      <c r="B56" s="89"/>
      <c r="C56" s="90"/>
      <c r="D56" s="57" t="s">
        <v>107</v>
      </c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65"/>
      <c r="V56" s="65"/>
      <c r="W56" s="65"/>
      <c r="X56" s="65"/>
      <c r="Y56" s="65"/>
      <c r="Z56" s="65"/>
      <c r="AA56" s="65"/>
      <c r="AB56" s="66"/>
      <c r="AC56" s="67">
        <v>0</v>
      </c>
      <c r="AD56" s="68"/>
      <c r="AE56" s="68"/>
      <c r="AF56" s="68"/>
      <c r="AG56" s="68"/>
      <c r="AH56" s="68"/>
      <c r="AI56" s="68"/>
      <c r="AJ56" s="69"/>
      <c r="AK56" s="67">
        <f>121220+2610223.59+1915264.41</f>
        <v>4646708</v>
      </c>
      <c r="AL56" s="68"/>
      <c r="AM56" s="68"/>
      <c r="AN56" s="68"/>
      <c r="AO56" s="68"/>
      <c r="AP56" s="68"/>
      <c r="AQ56" s="68"/>
      <c r="AR56" s="69"/>
      <c r="AS56" s="67">
        <f>AC56+AK56</f>
        <v>4646708</v>
      </c>
      <c r="AT56" s="68"/>
      <c r="AU56" s="68"/>
      <c r="AV56" s="68"/>
      <c r="AW56" s="68"/>
      <c r="AX56" s="68"/>
      <c r="AY56" s="68"/>
      <c r="AZ56" s="69"/>
      <c r="BA56" s="21"/>
      <c r="BB56" s="21"/>
      <c r="BC56" s="21"/>
      <c r="BD56" s="21"/>
      <c r="BE56" s="21"/>
      <c r="BF56" s="21"/>
      <c r="BG56" s="21"/>
      <c r="BH56" s="21"/>
    </row>
    <row r="57" spans="1:79" s="4" customFormat="1">
      <c r="A57" s="46"/>
      <c r="B57" s="46"/>
      <c r="C57" s="46"/>
      <c r="D57" s="54" t="s">
        <v>65</v>
      </c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  <c r="AB57" s="56"/>
      <c r="AC57" s="53">
        <f>SUM(AC52:AJ52)</f>
        <v>0</v>
      </c>
      <c r="AD57" s="53"/>
      <c r="AE57" s="53"/>
      <c r="AF57" s="53"/>
      <c r="AG57" s="53"/>
      <c r="AH57" s="53"/>
      <c r="AI57" s="53"/>
      <c r="AJ57" s="53"/>
      <c r="AK57" s="53">
        <f>SUM(AK52:AR56)</f>
        <v>27334070.509999998</v>
      </c>
      <c r="AL57" s="53"/>
      <c r="AM57" s="53"/>
      <c r="AN57" s="53"/>
      <c r="AO57" s="53"/>
      <c r="AP57" s="53"/>
      <c r="AQ57" s="53"/>
      <c r="AR57" s="53"/>
      <c r="AS57" s="53">
        <f>AC57+AK57</f>
        <v>27334070.509999998</v>
      </c>
      <c r="AT57" s="53"/>
      <c r="AU57" s="53"/>
      <c r="AV57" s="53"/>
      <c r="AW57" s="53"/>
      <c r="AX57" s="53"/>
      <c r="AY57" s="53"/>
      <c r="AZ57" s="53"/>
      <c r="BA57" s="37"/>
      <c r="BB57" s="37"/>
      <c r="BC57" s="37"/>
      <c r="BD57" s="37"/>
      <c r="BE57" s="37"/>
      <c r="BF57" s="37"/>
      <c r="BG57" s="37"/>
      <c r="BH57" s="37"/>
    </row>
    <row r="59" spans="1:79" ht="15.75" customHeight="1">
      <c r="A59" s="78" t="s">
        <v>43</v>
      </c>
      <c r="B59" s="78"/>
      <c r="C59" s="78"/>
      <c r="D59" s="78"/>
      <c r="E59" s="78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8"/>
      <c r="T59" s="78"/>
      <c r="U59" s="78"/>
      <c r="V59" s="78"/>
      <c r="W59" s="78"/>
      <c r="X59" s="78"/>
      <c r="Y59" s="78"/>
      <c r="Z59" s="78"/>
      <c r="AA59" s="78"/>
      <c r="AB59" s="78"/>
      <c r="AC59" s="78"/>
      <c r="AD59" s="78"/>
      <c r="AE59" s="78"/>
      <c r="AF59" s="78"/>
      <c r="AG59" s="78"/>
      <c r="AH59" s="78"/>
      <c r="AI59" s="78"/>
      <c r="AJ59" s="78"/>
      <c r="AK59" s="78"/>
      <c r="AL59" s="78"/>
      <c r="AM59" s="78"/>
      <c r="AN59" s="78"/>
      <c r="AO59" s="78"/>
      <c r="AP59" s="78"/>
      <c r="AQ59" s="78"/>
      <c r="AR59" s="78"/>
      <c r="AS59" s="78"/>
      <c r="AT59" s="78"/>
      <c r="AU59" s="78"/>
      <c r="AV59" s="78"/>
      <c r="AW59" s="78"/>
      <c r="AX59" s="78"/>
      <c r="AY59" s="78"/>
      <c r="AZ59" s="78"/>
      <c r="BA59" s="78"/>
      <c r="BB59" s="78"/>
      <c r="BC59" s="78"/>
      <c r="BD59" s="78"/>
      <c r="BE59" s="78"/>
      <c r="BF59" s="78"/>
      <c r="BG59" s="78"/>
      <c r="BH59" s="78"/>
      <c r="BI59" s="78"/>
      <c r="BJ59" s="78"/>
      <c r="BK59" s="78"/>
      <c r="BL59" s="78"/>
    </row>
    <row r="60" spans="1:79" ht="15" customHeight="1">
      <c r="A60" s="100" t="s">
        <v>87</v>
      </c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  <c r="Q60" s="100"/>
      <c r="R60" s="100"/>
      <c r="S60" s="100"/>
      <c r="T60" s="100"/>
      <c r="U60" s="100"/>
      <c r="V60" s="100"/>
      <c r="W60" s="100"/>
      <c r="X60" s="100"/>
      <c r="Y60" s="100"/>
      <c r="Z60" s="100"/>
      <c r="AA60" s="100"/>
      <c r="AB60" s="100"/>
      <c r="AC60" s="100"/>
      <c r="AD60" s="100"/>
      <c r="AE60" s="100"/>
      <c r="AF60" s="100"/>
      <c r="AG60" s="100"/>
      <c r="AH60" s="100"/>
      <c r="AI60" s="100"/>
      <c r="AJ60" s="100"/>
      <c r="AK60" s="100"/>
      <c r="AL60" s="100"/>
      <c r="AM60" s="100"/>
      <c r="AN60" s="100"/>
      <c r="AO60" s="100"/>
      <c r="AP60" s="100"/>
      <c r="AQ60" s="100"/>
      <c r="AR60" s="100"/>
      <c r="AS60" s="100"/>
      <c r="AT60" s="100"/>
      <c r="AU60" s="100"/>
      <c r="AV60" s="100"/>
      <c r="AW60" s="100"/>
      <c r="AX60" s="100"/>
      <c r="AY60" s="100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</row>
    <row r="61" spans="1:79" ht="15.95" customHeight="1">
      <c r="A61" s="63" t="s">
        <v>29</v>
      </c>
      <c r="B61" s="63"/>
      <c r="C61" s="63"/>
      <c r="D61" s="114" t="s">
        <v>35</v>
      </c>
      <c r="E61" s="115"/>
      <c r="F61" s="115"/>
      <c r="G61" s="115"/>
      <c r="H61" s="115"/>
      <c r="I61" s="115"/>
      <c r="J61" s="115"/>
      <c r="K61" s="115"/>
      <c r="L61" s="115"/>
      <c r="M61" s="115"/>
      <c r="N61" s="115"/>
      <c r="O61" s="115"/>
      <c r="P61" s="115"/>
      <c r="Q61" s="115"/>
      <c r="R61" s="115"/>
      <c r="S61" s="115"/>
      <c r="T61" s="115"/>
      <c r="U61" s="115"/>
      <c r="V61" s="115"/>
      <c r="W61" s="115"/>
      <c r="X61" s="115"/>
      <c r="Y61" s="115"/>
      <c r="Z61" s="115"/>
      <c r="AA61" s="116"/>
      <c r="AB61" s="63" t="s">
        <v>30</v>
      </c>
      <c r="AC61" s="63"/>
      <c r="AD61" s="63"/>
      <c r="AE61" s="63"/>
      <c r="AF61" s="63"/>
      <c r="AG61" s="63"/>
      <c r="AH61" s="63"/>
      <c r="AI61" s="63"/>
      <c r="AJ61" s="63" t="s">
        <v>31</v>
      </c>
      <c r="AK61" s="63"/>
      <c r="AL61" s="63"/>
      <c r="AM61" s="63"/>
      <c r="AN61" s="63"/>
      <c r="AO61" s="63"/>
      <c r="AP61" s="63"/>
      <c r="AQ61" s="63"/>
      <c r="AR61" s="63" t="s">
        <v>28</v>
      </c>
      <c r="AS61" s="63"/>
      <c r="AT61" s="63"/>
      <c r="AU61" s="63"/>
      <c r="AV61" s="63"/>
      <c r="AW61" s="63"/>
      <c r="AX61" s="63"/>
      <c r="AY61" s="63"/>
    </row>
    <row r="62" spans="1:79" ht="29.1" customHeight="1">
      <c r="A62" s="63"/>
      <c r="B62" s="63"/>
      <c r="C62" s="63"/>
      <c r="D62" s="117"/>
      <c r="E62" s="118"/>
      <c r="F62" s="118"/>
      <c r="G62" s="118"/>
      <c r="H62" s="118"/>
      <c r="I62" s="118"/>
      <c r="J62" s="118"/>
      <c r="K62" s="118"/>
      <c r="L62" s="118"/>
      <c r="M62" s="118"/>
      <c r="N62" s="118"/>
      <c r="O62" s="118"/>
      <c r="P62" s="118"/>
      <c r="Q62" s="118"/>
      <c r="R62" s="118"/>
      <c r="S62" s="118"/>
      <c r="T62" s="118"/>
      <c r="U62" s="118"/>
      <c r="V62" s="118"/>
      <c r="W62" s="118"/>
      <c r="X62" s="118"/>
      <c r="Y62" s="118"/>
      <c r="Z62" s="118"/>
      <c r="AA62" s="119"/>
      <c r="AB62" s="63"/>
      <c r="AC62" s="63"/>
      <c r="AD62" s="63"/>
      <c r="AE62" s="63"/>
      <c r="AF62" s="63"/>
      <c r="AG62" s="63"/>
      <c r="AH62" s="63"/>
      <c r="AI62" s="63"/>
      <c r="AJ62" s="63"/>
      <c r="AK62" s="63"/>
      <c r="AL62" s="63"/>
      <c r="AM62" s="63"/>
      <c r="AN62" s="63"/>
      <c r="AO62" s="63"/>
      <c r="AP62" s="63"/>
      <c r="AQ62" s="63"/>
      <c r="AR62" s="63"/>
      <c r="AS62" s="63"/>
      <c r="AT62" s="63"/>
      <c r="AU62" s="63"/>
      <c r="AV62" s="63"/>
      <c r="AW62" s="63"/>
      <c r="AX62" s="63"/>
      <c r="AY62" s="63"/>
    </row>
    <row r="63" spans="1:79" ht="15.75" customHeight="1">
      <c r="A63" s="63">
        <v>1</v>
      </c>
      <c r="B63" s="63"/>
      <c r="C63" s="63"/>
      <c r="D63" s="85">
        <v>2</v>
      </c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  <c r="Q63" s="86"/>
      <c r="R63" s="86"/>
      <c r="S63" s="86"/>
      <c r="T63" s="86"/>
      <c r="U63" s="86"/>
      <c r="V63" s="86"/>
      <c r="W63" s="86"/>
      <c r="X63" s="86"/>
      <c r="Y63" s="86"/>
      <c r="Z63" s="86"/>
      <c r="AA63" s="87"/>
      <c r="AB63" s="63">
        <v>3</v>
      </c>
      <c r="AC63" s="63"/>
      <c r="AD63" s="63"/>
      <c r="AE63" s="63"/>
      <c r="AF63" s="63"/>
      <c r="AG63" s="63"/>
      <c r="AH63" s="63"/>
      <c r="AI63" s="63"/>
      <c r="AJ63" s="63">
        <v>4</v>
      </c>
      <c r="AK63" s="63"/>
      <c r="AL63" s="63"/>
      <c r="AM63" s="63"/>
      <c r="AN63" s="63"/>
      <c r="AO63" s="63"/>
      <c r="AP63" s="63"/>
      <c r="AQ63" s="63"/>
      <c r="AR63" s="63">
        <v>5</v>
      </c>
      <c r="AS63" s="63"/>
      <c r="AT63" s="63"/>
      <c r="AU63" s="63"/>
      <c r="AV63" s="63"/>
      <c r="AW63" s="63"/>
      <c r="AX63" s="63"/>
      <c r="AY63" s="63"/>
    </row>
    <row r="64" spans="1:79" ht="12.75" hidden="1" customHeight="1">
      <c r="A64" s="39" t="s">
        <v>8</v>
      </c>
      <c r="B64" s="39"/>
      <c r="C64" s="39"/>
      <c r="D64" s="81" t="s">
        <v>9</v>
      </c>
      <c r="E64" s="82"/>
      <c r="F64" s="82"/>
      <c r="G64" s="82"/>
      <c r="H64" s="82"/>
      <c r="I64" s="82"/>
      <c r="J64" s="82"/>
      <c r="K64" s="82"/>
      <c r="L64" s="82"/>
      <c r="M64" s="82"/>
      <c r="N64" s="82"/>
      <c r="O64" s="82"/>
      <c r="P64" s="82"/>
      <c r="Q64" s="82"/>
      <c r="R64" s="82"/>
      <c r="S64" s="82"/>
      <c r="T64" s="82"/>
      <c r="U64" s="82"/>
      <c r="V64" s="82"/>
      <c r="W64" s="82"/>
      <c r="X64" s="82"/>
      <c r="Y64" s="82"/>
      <c r="Z64" s="82"/>
      <c r="AA64" s="83"/>
      <c r="AB64" s="64" t="s">
        <v>10</v>
      </c>
      <c r="AC64" s="64"/>
      <c r="AD64" s="64"/>
      <c r="AE64" s="64"/>
      <c r="AF64" s="64"/>
      <c r="AG64" s="64"/>
      <c r="AH64" s="64"/>
      <c r="AI64" s="64"/>
      <c r="AJ64" s="64" t="s">
        <v>11</v>
      </c>
      <c r="AK64" s="64"/>
      <c r="AL64" s="64"/>
      <c r="AM64" s="64"/>
      <c r="AN64" s="64"/>
      <c r="AO64" s="64"/>
      <c r="AP64" s="64"/>
      <c r="AQ64" s="64"/>
      <c r="AR64" s="64" t="s">
        <v>12</v>
      </c>
      <c r="AS64" s="64"/>
      <c r="AT64" s="64"/>
      <c r="AU64" s="64"/>
      <c r="AV64" s="64"/>
      <c r="AW64" s="64"/>
      <c r="AX64" s="64"/>
      <c r="AY64" s="64"/>
      <c r="CA64" s="1" t="s">
        <v>16</v>
      </c>
    </row>
    <row r="65" spans="1:79" ht="25.5" customHeight="1">
      <c r="A65" s="39">
        <v>1</v>
      </c>
      <c r="B65" s="39"/>
      <c r="C65" s="39"/>
      <c r="D65" s="57" t="s">
        <v>66</v>
      </c>
      <c r="E65" s="58"/>
      <c r="F65" s="58"/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58"/>
      <c r="X65" s="58"/>
      <c r="Y65" s="58"/>
      <c r="Z65" s="58"/>
      <c r="AA65" s="59"/>
      <c r="AB65" s="38">
        <f>AC57</f>
        <v>0</v>
      </c>
      <c r="AC65" s="38"/>
      <c r="AD65" s="38"/>
      <c r="AE65" s="38"/>
      <c r="AF65" s="38"/>
      <c r="AG65" s="38"/>
      <c r="AH65" s="38"/>
      <c r="AI65" s="38"/>
      <c r="AJ65" s="38">
        <f>AK57</f>
        <v>27334070.509999998</v>
      </c>
      <c r="AK65" s="38"/>
      <c r="AL65" s="38"/>
      <c r="AM65" s="38"/>
      <c r="AN65" s="38"/>
      <c r="AO65" s="38"/>
      <c r="AP65" s="38"/>
      <c r="AQ65" s="38"/>
      <c r="AR65" s="38">
        <f>AB65+AJ65</f>
        <v>27334070.509999998</v>
      </c>
      <c r="AS65" s="38"/>
      <c r="AT65" s="38"/>
      <c r="AU65" s="38"/>
      <c r="AV65" s="38"/>
      <c r="AW65" s="38"/>
      <c r="AX65" s="38"/>
      <c r="AY65" s="38"/>
      <c r="CA65" s="1" t="s">
        <v>17</v>
      </c>
    </row>
    <row r="66" spans="1:79" s="4" customFormat="1" ht="12.75" customHeight="1">
      <c r="A66" s="46"/>
      <c r="B66" s="46"/>
      <c r="C66" s="46"/>
      <c r="D66" s="54" t="s">
        <v>28</v>
      </c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  <c r="X66" s="55"/>
      <c r="Y66" s="55"/>
      <c r="Z66" s="55"/>
      <c r="AA66" s="56"/>
      <c r="AB66" s="53">
        <f>AB65</f>
        <v>0</v>
      </c>
      <c r="AC66" s="53"/>
      <c r="AD66" s="53"/>
      <c r="AE66" s="53"/>
      <c r="AF66" s="53"/>
      <c r="AG66" s="53"/>
      <c r="AH66" s="53"/>
      <c r="AI66" s="53"/>
      <c r="AJ66" s="53">
        <f>AJ65</f>
        <v>27334070.509999998</v>
      </c>
      <c r="AK66" s="53"/>
      <c r="AL66" s="53"/>
      <c r="AM66" s="53"/>
      <c r="AN66" s="53"/>
      <c r="AO66" s="53"/>
      <c r="AP66" s="53"/>
      <c r="AQ66" s="53"/>
      <c r="AR66" s="53">
        <f>AB66+AJ66</f>
        <v>27334070.509999998</v>
      </c>
      <c r="AS66" s="53"/>
      <c r="AT66" s="53"/>
      <c r="AU66" s="53"/>
      <c r="AV66" s="53"/>
      <c r="AW66" s="53"/>
      <c r="AX66" s="53"/>
      <c r="AY66" s="53"/>
    </row>
    <row r="68" spans="1:79" ht="15.75" customHeight="1">
      <c r="A68" s="80" t="s">
        <v>44</v>
      </c>
      <c r="B68" s="80"/>
      <c r="C68" s="80"/>
      <c r="D68" s="80"/>
      <c r="E68" s="80"/>
      <c r="F68" s="80"/>
      <c r="G68" s="80"/>
      <c r="H68" s="80"/>
      <c r="I68" s="80"/>
      <c r="J68" s="80"/>
      <c r="K68" s="80"/>
      <c r="L68" s="80"/>
      <c r="M68" s="80"/>
      <c r="N68" s="80"/>
      <c r="O68" s="80"/>
      <c r="P68" s="80"/>
      <c r="Q68" s="80"/>
      <c r="R68" s="80"/>
      <c r="S68" s="80"/>
      <c r="T68" s="80"/>
      <c r="U68" s="80"/>
      <c r="V68" s="80"/>
      <c r="W68" s="80"/>
      <c r="X68" s="80"/>
      <c r="Y68" s="80"/>
      <c r="Z68" s="80"/>
      <c r="AA68" s="80"/>
      <c r="AB68" s="80"/>
      <c r="AC68" s="80"/>
      <c r="AD68" s="80"/>
      <c r="AE68" s="80"/>
      <c r="AF68" s="80"/>
      <c r="AG68" s="80"/>
      <c r="AH68" s="80"/>
      <c r="AI68" s="80"/>
      <c r="AJ68" s="80"/>
      <c r="AK68" s="80"/>
      <c r="AL68" s="80"/>
      <c r="AM68" s="80"/>
      <c r="AN68" s="80"/>
      <c r="AO68" s="80"/>
      <c r="AP68" s="80"/>
      <c r="AQ68" s="80"/>
      <c r="AR68" s="80"/>
      <c r="AS68" s="80"/>
      <c r="AT68" s="80"/>
      <c r="AU68" s="80"/>
      <c r="AV68" s="80"/>
      <c r="AW68" s="80"/>
      <c r="AX68" s="80"/>
      <c r="AY68" s="80"/>
      <c r="AZ68" s="80"/>
      <c r="BA68" s="80"/>
      <c r="BB68" s="80"/>
      <c r="BC68" s="80"/>
      <c r="BD68" s="80"/>
      <c r="BE68" s="80"/>
      <c r="BF68" s="80"/>
      <c r="BG68" s="80"/>
      <c r="BH68" s="80"/>
      <c r="BI68" s="80"/>
      <c r="BJ68" s="80"/>
      <c r="BK68" s="80"/>
      <c r="BL68" s="80"/>
    </row>
    <row r="69" spans="1:79" ht="30" customHeight="1">
      <c r="A69" s="63" t="s">
        <v>29</v>
      </c>
      <c r="B69" s="63"/>
      <c r="C69" s="63"/>
      <c r="D69" s="63"/>
      <c r="E69" s="63"/>
      <c r="F69" s="63"/>
      <c r="G69" s="85" t="s">
        <v>45</v>
      </c>
      <c r="H69" s="86"/>
      <c r="I69" s="86"/>
      <c r="J69" s="86"/>
      <c r="K69" s="86"/>
      <c r="L69" s="86"/>
      <c r="M69" s="86"/>
      <c r="N69" s="86"/>
      <c r="O69" s="86"/>
      <c r="P69" s="86"/>
      <c r="Q69" s="86"/>
      <c r="R69" s="86"/>
      <c r="S69" s="86"/>
      <c r="T69" s="86"/>
      <c r="U69" s="86"/>
      <c r="V69" s="86"/>
      <c r="W69" s="86"/>
      <c r="X69" s="86"/>
      <c r="Y69" s="87"/>
      <c r="Z69" s="63" t="s">
        <v>4</v>
      </c>
      <c r="AA69" s="63"/>
      <c r="AB69" s="63"/>
      <c r="AC69" s="63"/>
      <c r="AD69" s="63"/>
      <c r="AE69" s="63" t="s">
        <v>3</v>
      </c>
      <c r="AF69" s="63"/>
      <c r="AG69" s="63"/>
      <c r="AH69" s="63"/>
      <c r="AI69" s="63"/>
      <c r="AJ69" s="63"/>
      <c r="AK69" s="63"/>
      <c r="AL69" s="63"/>
      <c r="AM69" s="63"/>
      <c r="AN69" s="63"/>
      <c r="AO69" s="85" t="s">
        <v>30</v>
      </c>
      <c r="AP69" s="86"/>
      <c r="AQ69" s="86"/>
      <c r="AR69" s="86"/>
      <c r="AS69" s="86"/>
      <c r="AT69" s="86"/>
      <c r="AU69" s="86"/>
      <c r="AV69" s="87"/>
      <c r="AW69" s="85" t="s">
        <v>31</v>
      </c>
      <c r="AX69" s="86"/>
      <c r="AY69" s="86"/>
      <c r="AZ69" s="86"/>
      <c r="BA69" s="86"/>
      <c r="BB69" s="86"/>
      <c r="BC69" s="86"/>
      <c r="BD69" s="87"/>
      <c r="BE69" s="85" t="s">
        <v>28</v>
      </c>
      <c r="BF69" s="86"/>
      <c r="BG69" s="86"/>
      <c r="BH69" s="86"/>
      <c r="BI69" s="86"/>
      <c r="BJ69" s="86"/>
      <c r="BK69" s="86"/>
      <c r="BL69" s="87"/>
    </row>
    <row r="70" spans="1:79" ht="15.75" customHeight="1">
      <c r="A70" s="63">
        <v>1</v>
      </c>
      <c r="B70" s="63"/>
      <c r="C70" s="63"/>
      <c r="D70" s="63"/>
      <c r="E70" s="63"/>
      <c r="F70" s="63"/>
      <c r="G70" s="85">
        <v>2</v>
      </c>
      <c r="H70" s="86"/>
      <c r="I70" s="86"/>
      <c r="J70" s="86"/>
      <c r="K70" s="86"/>
      <c r="L70" s="86"/>
      <c r="M70" s="86"/>
      <c r="N70" s="86"/>
      <c r="O70" s="86"/>
      <c r="P70" s="86"/>
      <c r="Q70" s="86"/>
      <c r="R70" s="86"/>
      <c r="S70" s="86"/>
      <c r="T70" s="86"/>
      <c r="U70" s="86"/>
      <c r="V70" s="86"/>
      <c r="W70" s="86"/>
      <c r="X70" s="86"/>
      <c r="Y70" s="87"/>
      <c r="Z70" s="63">
        <v>3</v>
      </c>
      <c r="AA70" s="63"/>
      <c r="AB70" s="63"/>
      <c r="AC70" s="63"/>
      <c r="AD70" s="63"/>
      <c r="AE70" s="63">
        <v>4</v>
      </c>
      <c r="AF70" s="63"/>
      <c r="AG70" s="63"/>
      <c r="AH70" s="63"/>
      <c r="AI70" s="63"/>
      <c r="AJ70" s="63"/>
      <c r="AK70" s="63"/>
      <c r="AL70" s="63"/>
      <c r="AM70" s="63"/>
      <c r="AN70" s="63"/>
      <c r="AO70" s="63">
        <v>5</v>
      </c>
      <c r="AP70" s="63"/>
      <c r="AQ70" s="63"/>
      <c r="AR70" s="63"/>
      <c r="AS70" s="63"/>
      <c r="AT70" s="63"/>
      <c r="AU70" s="63"/>
      <c r="AV70" s="63"/>
      <c r="AW70" s="63">
        <v>6</v>
      </c>
      <c r="AX70" s="63"/>
      <c r="AY70" s="63"/>
      <c r="AZ70" s="63"/>
      <c r="BA70" s="63"/>
      <c r="BB70" s="63"/>
      <c r="BC70" s="63"/>
      <c r="BD70" s="63"/>
      <c r="BE70" s="63">
        <v>7</v>
      </c>
      <c r="BF70" s="63"/>
      <c r="BG70" s="63"/>
      <c r="BH70" s="63"/>
      <c r="BI70" s="63"/>
      <c r="BJ70" s="63"/>
      <c r="BK70" s="63"/>
      <c r="BL70" s="63"/>
    </row>
    <row r="71" spans="1:79" ht="12.75" hidden="1" customHeight="1">
      <c r="A71" s="39" t="s">
        <v>34</v>
      </c>
      <c r="B71" s="39"/>
      <c r="C71" s="39"/>
      <c r="D71" s="39"/>
      <c r="E71" s="39"/>
      <c r="F71" s="39"/>
      <c r="G71" s="81" t="s">
        <v>9</v>
      </c>
      <c r="H71" s="82"/>
      <c r="I71" s="82"/>
      <c r="J71" s="82"/>
      <c r="K71" s="82"/>
      <c r="L71" s="82"/>
      <c r="M71" s="82"/>
      <c r="N71" s="82"/>
      <c r="O71" s="82"/>
      <c r="P71" s="82"/>
      <c r="Q71" s="82"/>
      <c r="R71" s="82"/>
      <c r="S71" s="82"/>
      <c r="T71" s="82"/>
      <c r="U71" s="82"/>
      <c r="V71" s="82"/>
      <c r="W71" s="82"/>
      <c r="X71" s="82"/>
      <c r="Y71" s="83"/>
      <c r="Z71" s="39" t="s">
        <v>20</v>
      </c>
      <c r="AA71" s="39"/>
      <c r="AB71" s="39"/>
      <c r="AC71" s="39"/>
      <c r="AD71" s="39"/>
      <c r="AE71" s="91" t="s">
        <v>33</v>
      </c>
      <c r="AF71" s="91"/>
      <c r="AG71" s="91"/>
      <c r="AH71" s="91"/>
      <c r="AI71" s="91"/>
      <c r="AJ71" s="91"/>
      <c r="AK71" s="91"/>
      <c r="AL71" s="91"/>
      <c r="AM71" s="91"/>
      <c r="AN71" s="81"/>
      <c r="AO71" s="64" t="s">
        <v>10</v>
      </c>
      <c r="AP71" s="64"/>
      <c r="AQ71" s="64"/>
      <c r="AR71" s="64"/>
      <c r="AS71" s="64"/>
      <c r="AT71" s="64"/>
      <c r="AU71" s="64"/>
      <c r="AV71" s="64"/>
      <c r="AW71" s="64" t="s">
        <v>32</v>
      </c>
      <c r="AX71" s="64"/>
      <c r="AY71" s="64"/>
      <c r="AZ71" s="64"/>
      <c r="BA71" s="64"/>
      <c r="BB71" s="64"/>
      <c r="BC71" s="64"/>
      <c r="BD71" s="64"/>
      <c r="BE71" s="64" t="s">
        <v>12</v>
      </c>
      <c r="BF71" s="64"/>
      <c r="BG71" s="64"/>
      <c r="BH71" s="64"/>
      <c r="BI71" s="64"/>
      <c r="BJ71" s="64"/>
      <c r="BK71" s="64"/>
      <c r="BL71" s="64"/>
      <c r="CA71" s="1" t="s">
        <v>18</v>
      </c>
    </row>
    <row r="72" spans="1:79" s="4" customFormat="1" ht="12.75" customHeight="1">
      <c r="A72" s="46">
        <v>0</v>
      </c>
      <c r="B72" s="46"/>
      <c r="C72" s="46"/>
      <c r="D72" s="46"/>
      <c r="E72" s="46"/>
      <c r="F72" s="46"/>
      <c r="G72" s="104" t="s">
        <v>67</v>
      </c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6"/>
      <c r="Z72" s="50"/>
      <c r="AA72" s="50"/>
      <c r="AB72" s="50"/>
      <c r="AC72" s="50"/>
      <c r="AD72" s="50"/>
      <c r="AE72" s="51"/>
      <c r="AF72" s="51"/>
      <c r="AG72" s="51"/>
      <c r="AH72" s="51"/>
      <c r="AI72" s="51"/>
      <c r="AJ72" s="51"/>
      <c r="AK72" s="51"/>
      <c r="AL72" s="51"/>
      <c r="AM72" s="51"/>
      <c r="AN72" s="52"/>
      <c r="AO72" s="53"/>
      <c r="AP72" s="53"/>
      <c r="AQ72" s="53"/>
      <c r="AR72" s="53"/>
      <c r="AS72" s="53"/>
      <c r="AT72" s="53"/>
      <c r="AU72" s="53"/>
      <c r="AV72" s="53"/>
      <c r="AW72" s="53"/>
      <c r="AX72" s="53"/>
      <c r="AY72" s="53"/>
      <c r="AZ72" s="53"/>
      <c r="BA72" s="53"/>
      <c r="BB72" s="53"/>
      <c r="BC72" s="53"/>
      <c r="BD72" s="53"/>
      <c r="BE72" s="53"/>
      <c r="BF72" s="53"/>
      <c r="BG72" s="53"/>
      <c r="BH72" s="53"/>
      <c r="BI72" s="53"/>
      <c r="BJ72" s="53"/>
      <c r="BK72" s="53"/>
      <c r="BL72" s="53"/>
      <c r="CA72" s="4" t="s">
        <v>19</v>
      </c>
    </row>
    <row r="73" spans="1:79" ht="12.75" customHeight="1">
      <c r="A73" s="39">
        <v>0</v>
      </c>
      <c r="B73" s="39"/>
      <c r="C73" s="39"/>
      <c r="D73" s="39"/>
      <c r="E73" s="39"/>
      <c r="F73" s="39"/>
      <c r="G73" s="40" t="s">
        <v>68</v>
      </c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2"/>
      <c r="Z73" s="43" t="s">
        <v>69</v>
      </c>
      <c r="AA73" s="43"/>
      <c r="AB73" s="43"/>
      <c r="AC73" s="43"/>
      <c r="AD73" s="43"/>
      <c r="AE73" s="44" t="s">
        <v>70</v>
      </c>
      <c r="AF73" s="44"/>
      <c r="AG73" s="44"/>
      <c r="AH73" s="44"/>
      <c r="AI73" s="44"/>
      <c r="AJ73" s="44"/>
      <c r="AK73" s="44"/>
      <c r="AL73" s="44"/>
      <c r="AM73" s="44"/>
      <c r="AN73" s="45"/>
      <c r="AO73" s="38">
        <v>0</v>
      </c>
      <c r="AP73" s="38"/>
      <c r="AQ73" s="38"/>
      <c r="AR73" s="38"/>
      <c r="AS73" s="38"/>
      <c r="AT73" s="38"/>
      <c r="AU73" s="38"/>
      <c r="AV73" s="38"/>
      <c r="AW73" s="38">
        <f>AK57/1000</f>
        <v>27334.070509999998</v>
      </c>
      <c r="AX73" s="38"/>
      <c r="AY73" s="38"/>
      <c r="AZ73" s="38"/>
      <c r="BA73" s="38"/>
      <c r="BB73" s="38"/>
      <c r="BC73" s="38"/>
      <c r="BD73" s="38"/>
      <c r="BE73" s="38">
        <f t="shared" ref="BE73:BE84" si="0">AO73+AW73</f>
        <v>27334.070509999998</v>
      </c>
      <c r="BF73" s="38"/>
      <c r="BG73" s="38"/>
      <c r="BH73" s="38"/>
      <c r="BI73" s="38"/>
      <c r="BJ73" s="38"/>
      <c r="BK73" s="38"/>
      <c r="BL73" s="38"/>
    </row>
    <row r="74" spans="1:79" s="4" customFormat="1" ht="12.75" customHeight="1">
      <c r="A74" s="46">
        <v>0</v>
      </c>
      <c r="B74" s="46"/>
      <c r="C74" s="46"/>
      <c r="D74" s="46"/>
      <c r="E74" s="46"/>
      <c r="F74" s="46"/>
      <c r="G74" s="47" t="s">
        <v>71</v>
      </c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8"/>
      <c r="V74" s="48"/>
      <c r="W74" s="48"/>
      <c r="X74" s="48"/>
      <c r="Y74" s="49"/>
      <c r="Z74" s="50"/>
      <c r="AA74" s="50"/>
      <c r="AB74" s="50"/>
      <c r="AC74" s="50"/>
      <c r="AD74" s="50"/>
      <c r="AE74" s="51"/>
      <c r="AF74" s="51"/>
      <c r="AG74" s="51"/>
      <c r="AH74" s="51"/>
      <c r="AI74" s="51"/>
      <c r="AJ74" s="51"/>
      <c r="AK74" s="51"/>
      <c r="AL74" s="51"/>
      <c r="AM74" s="51"/>
      <c r="AN74" s="52"/>
      <c r="AO74" s="53"/>
      <c r="AP74" s="53"/>
      <c r="AQ74" s="53"/>
      <c r="AR74" s="53"/>
      <c r="AS74" s="53"/>
      <c r="AT74" s="53"/>
      <c r="AU74" s="53"/>
      <c r="AV74" s="53"/>
      <c r="AW74" s="53"/>
      <c r="AX74" s="53"/>
      <c r="AY74" s="53"/>
      <c r="AZ74" s="53"/>
      <c r="BA74" s="53"/>
      <c r="BB74" s="53"/>
      <c r="BC74" s="53"/>
      <c r="BD74" s="53"/>
      <c r="BE74" s="38"/>
      <c r="BF74" s="38"/>
      <c r="BG74" s="38"/>
      <c r="BH74" s="38"/>
      <c r="BI74" s="38"/>
      <c r="BJ74" s="38"/>
      <c r="BK74" s="38"/>
      <c r="BL74" s="38"/>
    </row>
    <row r="75" spans="1:79" s="4" customFormat="1" ht="12.75" customHeight="1">
      <c r="A75" s="126"/>
      <c r="B75" s="127"/>
      <c r="C75" s="127"/>
      <c r="D75" s="127"/>
      <c r="E75" s="127"/>
      <c r="F75" s="128"/>
      <c r="G75" s="40" t="s">
        <v>109</v>
      </c>
      <c r="H75" s="124"/>
      <c r="I75" s="124"/>
      <c r="J75" s="124"/>
      <c r="K75" s="124"/>
      <c r="L75" s="124"/>
      <c r="M75" s="124"/>
      <c r="N75" s="124"/>
      <c r="O75" s="124"/>
      <c r="P75" s="124"/>
      <c r="Q75" s="124"/>
      <c r="R75" s="124"/>
      <c r="S75" s="124"/>
      <c r="T75" s="124"/>
      <c r="U75" s="124"/>
      <c r="V75" s="124"/>
      <c r="W75" s="124"/>
      <c r="X75" s="124"/>
      <c r="Y75" s="125"/>
      <c r="Z75" s="129" t="s">
        <v>110</v>
      </c>
      <c r="AA75" s="130"/>
      <c r="AB75" s="130"/>
      <c r="AC75" s="130"/>
      <c r="AD75" s="131"/>
      <c r="AE75" s="45" t="s">
        <v>111</v>
      </c>
      <c r="AF75" s="98"/>
      <c r="AG75" s="98"/>
      <c r="AH75" s="98"/>
      <c r="AI75" s="98"/>
      <c r="AJ75" s="98"/>
      <c r="AK75" s="98"/>
      <c r="AL75" s="98"/>
      <c r="AM75" s="98"/>
      <c r="AN75" s="99"/>
      <c r="AO75" s="67">
        <v>0</v>
      </c>
      <c r="AP75" s="68"/>
      <c r="AQ75" s="68"/>
      <c r="AR75" s="68"/>
      <c r="AS75" s="68"/>
      <c r="AT75" s="68"/>
      <c r="AU75" s="68"/>
      <c r="AV75" s="69"/>
      <c r="AW75" s="67">
        <f>232+92+297</f>
        <v>621</v>
      </c>
      <c r="AX75" s="68"/>
      <c r="AY75" s="68"/>
      <c r="AZ75" s="68"/>
      <c r="BA75" s="68"/>
      <c r="BB75" s="68"/>
      <c r="BC75" s="68"/>
      <c r="BD75" s="69"/>
      <c r="BE75" s="38">
        <f t="shared" ref="BE75:BE76" si="1">AO75+AW75</f>
        <v>621</v>
      </c>
      <c r="BF75" s="38"/>
      <c r="BG75" s="38"/>
      <c r="BH75" s="38"/>
      <c r="BI75" s="38"/>
      <c r="BJ75" s="38"/>
      <c r="BK75" s="38"/>
      <c r="BL75" s="38"/>
    </row>
    <row r="76" spans="1:79" ht="12.75" customHeight="1">
      <c r="A76" s="39">
        <v>0</v>
      </c>
      <c r="B76" s="39"/>
      <c r="C76" s="39"/>
      <c r="D76" s="39"/>
      <c r="E76" s="39"/>
      <c r="F76" s="39"/>
      <c r="G76" s="40" t="s">
        <v>99</v>
      </c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2"/>
      <c r="Z76" s="43" t="s">
        <v>72</v>
      </c>
      <c r="AA76" s="43"/>
      <c r="AB76" s="43"/>
      <c r="AC76" s="43"/>
      <c r="AD76" s="43"/>
      <c r="AE76" s="44" t="s">
        <v>73</v>
      </c>
      <c r="AF76" s="44"/>
      <c r="AG76" s="44"/>
      <c r="AH76" s="44"/>
      <c r="AI76" s="44"/>
      <c r="AJ76" s="44"/>
      <c r="AK76" s="44"/>
      <c r="AL76" s="44"/>
      <c r="AM76" s="44"/>
      <c r="AN76" s="45"/>
      <c r="AO76" s="38">
        <v>0</v>
      </c>
      <c r="AP76" s="38"/>
      <c r="AQ76" s="38"/>
      <c r="AR76" s="38"/>
      <c r="AS76" s="38"/>
      <c r="AT76" s="38"/>
      <c r="AU76" s="38"/>
      <c r="AV76" s="38"/>
      <c r="AW76" s="38">
        <v>1</v>
      </c>
      <c r="AX76" s="38"/>
      <c r="AY76" s="38"/>
      <c r="AZ76" s="38"/>
      <c r="BA76" s="38"/>
      <c r="BB76" s="38"/>
      <c r="BC76" s="38"/>
      <c r="BD76" s="38"/>
      <c r="BE76" s="38">
        <f t="shared" si="1"/>
        <v>1</v>
      </c>
      <c r="BF76" s="38"/>
      <c r="BG76" s="38"/>
      <c r="BH76" s="38"/>
      <c r="BI76" s="38"/>
      <c r="BJ76" s="38"/>
      <c r="BK76" s="38"/>
      <c r="BL76" s="38"/>
    </row>
    <row r="77" spans="1:79" ht="12.75" customHeight="1">
      <c r="A77" s="39">
        <v>0</v>
      </c>
      <c r="B77" s="39"/>
      <c r="C77" s="39"/>
      <c r="D77" s="39"/>
      <c r="E77" s="39"/>
      <c r="F77" s="39"/>
      <c r="G77" s="40" t="s">
        <v>100</v>
      </c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2"/>
      <c r="Z77" s="43" t="s">
        <v>101</v>
      </c>
      <c r="AA77" s="43"/>
      <c r="AB77" s="43"/>
      <c r="AC77" s="43"/>
      <c r="AD77" s="43"/>
      <c r="AE77" s="44" t="s">
        <v>70</v>
      </c>
      <c r="AF77" s="44"/>
      <c r="AG77" s="44"/>
      <c r="AH77" s="44"/>
      <c r="AI77" s="44"/>
      <c r="AJ77" s="44"/>
      <c r="AK77" s="44"/>
      <c r="AL77" s="44"/>
      <c r="AM77" s="44"/>
      <c r="AN77" s="45"/>
      <c r="AO77" s="38">
        <v>0</v>
      </c>
      <c r="AP77" s="38"/>
      <c r="AQ77" s="38"/>
      <c r="AR77" s="38"/>
      <c r="AS77" s="38"/>
      <c r="AT77" s="38"/>
      <c r="AU77" s="38"/>
      <c r="AV77" s="38"/>
      <c r="AW77" s="38">
        <v>2.8</v>
      </c>
      <c r="AX77" s="38"/>
      <c r="AY77" s="38"/>
      <c r="AZ77" s="38"/>
      <c r="BA77" s="38"/>
      <c r="BB77" s="38"/>
      <c r="BC77" s="38"/>
      <c r="BD77" s="38"/>
      <c r="BE77" s="38">
        <f t="shared" si="0"/>
        <v>2.8</v>
      </c>
      <c r="BF77" s="38"/>
      <c r="BG77" s="38"/>
      <c r="BH77" s="38"/>
      <c r="BI77" s="38"/>
      <c r="BJ77" s="38"/>
      <c r="BK77" s="38"/>
      <c r="BL77" s="38"/>
    </row>
    <row r="78" spans="1:79" ht="12.75" customHeight="1">
      <c r="A78" s="39">
        <v>0</v>
      </c>
      <c r="B78" s="39"/>
      <c r="C78" s="39"/>
      <c r="D78" s="39"/>
      <c r="E78" s="39"/>
      <c r="F78" s="39"/>
      <c r="G78" s="40" t="s">
        <v>102</v>
      </c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1"/>
      <c r="V78" s="41"/>
      <c r="W78" s="41"/>
      <c r="X78" s="41"/>
      <c r="Y78" s="42"/>
      <c r="Z78" s="43" t="s">
        <v>103</v>
      </c>
      <c r="AA78" s="43"/>
      <c r="AB78" s="43"/>
      <c r="AC78" s="43"/>
      <c r="AD78" s="43"/>
      <c r="AE78" s="44" t="s">
        <v>70</v>
      </c>
      <c r="AF78" s="44"/>
      <c r="AG78" s="44"/>
      <c r="AH78" s="44"/>
      <c r="AI78" s="44"/>
      <c r="AJ78" s="44"/>
      <c r="AK78" s="44"/>
      <c r="AL78" s="44"/>
      <c r="AM78" s="44"/>
      <c r="AN78" s="45"/>
      <c r="AO78" s="38">
        <v>0</v>
      </c>
      <c r="AP78" s="38"/>
      <c r="AQ78" s="38"/>
      <c r="AR78" s="38"/>
      <c r="AS78" s="38"/>
      <c r="AT78" s="38"/>
      <c r="AU78" s="38"/>
      <c r="AV78" s="38"/>
      <c r="AW78" s="38">
        <v>2.6</v>
      </c>
      <c r="AX78" s="38"/>
      <c r="AY78" s="38"/>
      <c r="AZ78" s="38"/>
      <c r="BA78" s="38"/>
      <c r="BB78" s="38"/>
      <c r="BC78" s="38"/>
      <c r="BD78" s="38"/>
      <c r="BE78" s="38">
        <f t="shared" si="0"/>
        <v>2.6</v>
      </c>
      <c r="BF78" s="38"/>
      <c r="BG78" s="38"/>
      <c r="BH78" s="38"/>
      <c r="BI78" s="38"/>
      <c r="BJ78" s="38"/>
      <c r="BK78" s="38"/>
      <c r="BL78" s="38"/>
    </row>
    <row r="79" spans="1:79" s="4" customFormat="1" ht="12.75" customHeight="1">
      <c r="A79" s="46">
        <v>0</v>
      </c>
      <c r="B79" s="46"/>
      <c r="C79" s="46"/>
      <c r="D79" s="46"/>
      <c r="E79" s="46"/>
      <c r="F79" s="46"/>
      <c r="G79" s="47" t="s">
        <v>74</v>
      </c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8"/>
      <c r="V79" s="48"/>
      <c r="W79" s="48"/>
      <c r="X79" s="48"/>
      <c r="Y79" s="49"/>
      <c r="Z79" s="50"/>
      <c r="AA79" s="50"/>
      <c r="AB79" s="50"/>
      <c r="AC79" s="50"/>
      <c r="AD79" s="50"/>
      <c r="AE79" s="51"/>
      <c r="AF79" s="51"/>
      <c r="AG79" s="51"/>
      <c r="AH79" s="51"/>
      <c r="AI79" s="51"/>
      <c r="AJ79" s="51"/>
      <c r="AK79" s="51"/>
      <c r="AL79" s="51"/>
      <c r="AM79" s="51"/>
      <c r="AN79" s="52"/>
      <c r="AO79" s="53"/>
      <c r="AP79" s="53"/>
      <c r="AQ79" s="53"/>
      <c r="AR79" s="53"/>
      <c r="AS79" s="53"/>
      <c r="AT79" s="53"/>
      <c r="AU79" s="53"/>
      <c r="AV79" s="53"/>
      <c r="AW79" s="53"/>
      <c r="AX79" s="53"/>
      <c r="AY79" s="53"/>
      <c r="AZ79" s="53"/>
      <c r="BA79" s="53"/>
      <c r="BB79" s="53"/>
      <c r="BC79" s="53"/>
      <c r="BD79" s="53"/>
      <c r="BE79" s="53">
        <f t="shared" si="0"/>
        <v>0</v>
      </c>
      <c r="BF79" s="53"/>
      <c r="BG79" s="53"/>
      <c r="BH79" s="53"/>
      <c r="BI79" s="53"/>
      <c r="BJ79" s="53"/>
      <c r="BK79" s="53"/>
      <c r="BL79" s="53"/>
    </row>
    <row r="80" spans="1:79" s="4" customFormat="1" ht="12.75" customHeight="1">
      <c r="A80" s="132"/>
      <c r="B80" s="133"/>
      <c r="C80" s="133"/>
      <c r="D80" s="133"/>
      <c r="E80" s="133"/>
      <c r="F80" s="134"/>
      <c r="G80" s="40" t="s">
        <v>112</v>
      </c>
      <c r="H80" s="124"/>
      <c r="I80" s="124"/>
      <c r="J80" s="124"/>
      <c r="K80" s="124"/>
      <c r="L80" s="124"/>
      <c r="M80" s="124"/>
      <c r="N80" s="124"/>
      <c r="O80" s="124"/>
      <c r="P80" s="124"/>
      <c r="Q80" s="124"/>
      <c r="R80" s="124"/>
      <c r="S80" s="124"/>
      <c r="T80" s="124"/>
      <c r="U80" s="124"/>
      <c r="V80" s="124"/>
      <c r="W80" s="124"/>
      <c r="X80" s="124"/>
      <c r="Y80" s="125"/>
      <c r="Z80" s="129" t="s">
        <v>69</v>
      </c>
      <c r="AA80" s="130"/>
      <c r="AB80" s="130"/>
      <c r="AC80" s="130"/>
      <c r="AD80" s="131"/>
      <c r="AE80" s="45" t="s">
        <v>76</v>
      </c>
      <c r="AF80" s="98"/>
      <c r="AG80" s="98"/>
      <c r="AH80" s="98"/>
      <c r="AI80" s="98"/>
      <c r="AJ80" s="98"/>
      <c r="AK80" s="98"/>
      <c r="AL80" s="98"/>
      <c r="AM80" s="98"/>
      <c r="AN80" s="99"/>
      <c r="AO80" s="67">
        <v>0</v>
      </c>
      <c r="AP80" s="68"/>
      <c r="AQ80" s="68"/>
      <c r="AR80" s="68"/>
      <c r="AS80" s="68"/>
      <c r="AT80" s="68"/>
      <c r="AU80" s="68"/>
      <c r="AV80" s="69"/>
      <c r="AW80" s="67">
        <f>AK52/AW75/1000</f>
        <v>0.3140096618357488</v>
      </c>
      <c r="AX80" s="68"/>
      <c r="AY80" s="68"/>
      <c r="AZ80" s="68"/>
      <c r="BA80" s="68"/>
      <c r="BB80" s="68"/>
      <c r="BC80" s="68"/>
      <c r="BD80" s="69"/>
      <c r="BE80" s="67"/>
      <c r="BF80" s="68"/>
      <c r="BG80" s="68"/>
      <c r="BH80" s="68"/>
      <c r="BI80" s="68"/>
      <c r="BJ80" s="68"/>
      <c r="BK80" s="68"/>
      <c r="BL80" s="69"/>
    </row>
    <row r="81" spans="1:64" ht="12.75" customHeight="1">
      <c r="A81" s="39">
        <v>0</v>
      </c>
      <c r="B81" s="39"/>
      <c r="C81" s="39"/>
      <c r="D81" s="39"/>
      <c r="E81" s="39"/>
      <c r="F81" s="39"/>
      <c r="G81" s="40" t="s">
        <v>75</v>
      </c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41"/>
      <c r="X81" s="41"/>
      <c r="Y81" s="42"/>
      <c r="Z81" s="43" t="s">
        <v>69</v>
      </c>
      <c r="AA81" s="43"/>
      <c r="AB81" s="43"/>
      <c r="AC81" s="43"/>
      <c r="AD81" s="43"/>
      <c r="AE81" s="44" t="s">
        <v>76</v>
      </c>
      <c r="AF81" s="44"/>
      <c r="AG81" s="44"/>
      <c r="AH81" s="44"/>
      <c r="AI81" s="44"/>
      <c r="AJ81" s="44"/>
      <c r="AK81" s="44"/>
      <c r="AL81" s="44"/>
      <c r="AM81" s="44"/>
      <c r="AN81" s="45"/>
      <c r="AO81" s="38">
        <v>0</v>
      </c>
      <c r="AP81" s="38"/>
      <c r="AQ81" s="38"/>
      <c r="AR81" s="38"/>
      <c r="AS81" s="38"/>
      <c r="AT81" s="38"/>
      <c r="AU81" s="38"/>
      <c r="AV81" s="38"/>
      <c r="AW81" s="38">
        <v>199.8</v>
      </c>
      <c r="AX81" s="38"/>
      <c r="AY81" s="38"/>
      <c r="AZ81" s="38"/>
      <c r="BA81" s="38"/>
      <c r="BB81" s="38"/>
      <c r="BC81" s="38"/>
      <c r="BD81" s="38"/>
      <c r="BE81" s="38">
        <f t="shared" si="0"/>
        <v>199.8</v>
      </c>
      <c r="BF81" s="38"/>
      <c r="BG81" s="38"/>
      <c r="BH81" s="38"/>
      <c r="BI81" s="38"/>
      <c r="BJ81" s="38"/>
      <c r="BK81" s="38"/>
      <c r="BL81" s="38"/>
    </row>
    <row r="82" spans="1:64" ht="12.75" customHeight="1">
      <c r="A82" s="39">
        <v>0</v>
      </c>
      <c r="B82" s="39"/>
      <c r="C82" s="39"/>
      <c r="D82" s="39"/>
      <c r="E82" s="39"/>
      <c r="F82" s="39"/>
      <c r="G82" s="40" t="s">
        <v>104</v>
      </c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2"/>
      <c r="Z82" s="43" t="s">
        <v>69</v>
      </c>
      <c r="AA82" s="43"/>
      <c r="AB82" s="43"/>
      <c r="AC82" s="43"/>
      <c r="AD82" s="43"/>
      <c r="AE82" s="44" t="s">
        <v>76</v>
      </c>
      <c r="AF82" s="44"/>
      <c r="AG82" s="44"/>
      <c r="AH82" s="44"/>
      <c r="AI82" s="44"/>
      <c r="AJ82" s="44"/>
      <c r="AK82" s="44"/>
      <c r="AL82" s="44"/>
      <c r="AM82" s="44"/>
      <c r="AN82" s="45"/>
      <c r="AO82" s="38">
        <v>0</v>
      </c>
      <c r="AP82" s="38"/>
      <c r="AQ82" s="38"/>
      <c r="AR82" s="38"/>
      <c r="AS82" s="38"/>
      <c r="AT82" s="38"/>
      <c r="AU82" s="38"/>
      <c r="AV82" s="38"/>
      <c r="AW82" s="38">
        <f>(AK55+AK56)/AW77/1000</f>
        <v>5315.604853571429</v>
      </c>
      <c r="AX82" s="38"/>
      <c r="AY82" s="38"/>
      <c r="AZ82" s="38"/>
      <c r="BA82" s="38"/>
      <c r="BB82" s="38"/>
      <c r="BC82" s="38"/>
      <c r="BD82" s="38"/>
      <c r="BE82" s="38">
        <f t="shared" si="0"/>
        <v>5315.604853571429</v>
      </c>
      <c r="BF82" s="38"/>
      <c r="BG82" s="38"/>
      <c r="BH82" s="38"/>
      <c r="BI82" s="38"/>
      <c r="BJ82" s="38"/>
      <c r="BK82" s="38"/>
      <c r="BL82" s="38"/>
    </row>
    <row r="83" spans="1:64" ht="12.75" customHeight="1">
      <c r="A83" s="39">
        <v>0</v>
      </c>
      <c r="B83" s="39"/>
      <c r="C83" s="39"/>
      <c r="D83" s="39"/>
      <c r="E83" s="39"/>
      <c r="F83" s="39"/>
      <c r="G83" s="40" t="s">
        <v>105</v>
      </c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2"/>
      <c r="Z83" s="43" t="s">
        <v>69</v>
      </c>
      <c r="AA83" s="43"/>
      <c r="AB83" s="43"/>
      <c r="AC83" s="43"/>
      <c r="AD83" s="43"/>
      <c r="AE83" s="44" t="s">
        <v>76</v>
      </c>
      <c r="AF83" s="44"/>
      <c r="AG83" s="44"/>
      <c r="AH83" s="44"/>
      <c r="AI83" s="44"/>
      <c r="AJ83" s="44"/>
      <c r="AK83" s="44"/>
      <c r="AL83" s="44"/>
      <c r="AM83" s="44"/>
      <c r="AN83" s="45"/>
      <c r="AO83" s="38">
        <v>0</v>
      </c>
      <c r="AP83" s="38"/>
      <c r="AQ83" s="38"/>
      <c r="AR83" s="38"/>
      <c r="AS83" s="38"/>
      <c r="AT83" s="38"/>
      <c r="AU83" s="38"/>
      <c r="AV83" s="38"/>
      <c r="AW83" s="38">
        <f>12055.57692/2.6</f>
        <v>4636.7603538461535</v>
      </c>
      <c r="AX83" s="38"/>
      <c r="AY83" s="38"/>
      <c r="AZ83" s="38"/>
      <c r="BA83" s="38"/>
      <c r="BB83" s="38"/>
      <c r="BC83" s="38"/>
      <c r="BD83" s="38"/>
      <c r="BE83" s="38">
        <f t="shared" si="0"/>
        <v>4636.7603538461535</v>
      </c>
      <c r="BF83" s="38"/>
      <c r="BG83" s="38"/>
      <c r="BH83" s="38"/>
      <c r="BI83" s="38"/>
      <c r="BJ83" s="38"/>
      <c r="BK83" s="38"/>
      <c r="BL83" s="38"/>
    </row>
    <row r="84" spans="1:64" s="4" customFormat="1" ht="12.75" customHeight="1">
      <c r="A84" s="46">
        <v>0</v>
      </c>
      <c r="B84" s="46"/>
      <c r="C84" s="46"/>
      <c r="D84" s="46"/>
      <c r="E84" s="46"/>
      <c r="F84" s="46"/>
      <c r="G84" s="47" t="s">
        <v>77</v>
      </c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48"/>
      <c r="U84" s="48"/>
      <c r="V84" s="48"/>
      <c r="W84" s="48"/>
      <c r="X84" s="48"/>
      <c r="Y84" s="49"/>
      <c r="Z84" s="50"/>
      <c r="AA84" s="50"/>
      <c r="AB84" s="50"/>
      <c r="AC84" s="50"/>
      <c r="AD84" s="50"/>
      <c r="AE84" s="51"/>
      <c r="AF84" s="51"/>
      <c r="AG84" s="51"/>
      <c r="AH84" s="51"/>
      <c r="AI84" s="51"/>
      <c r="AJ84" s="51"/>
      <c r="AK84" s="51"/>
      <c r="AL84" s="51"/>
      <c r="AM84" s="51"/>
      <c r="AN84" s="52"/>
      <c r="AO84" s="53"/>
      <c r="AP84" s="53"/>
      <c r="AQ84" s="53"/>
      <c r="AR84" s="53"/>
      <c r="AS84" s="53"/>
      <c r="AT84" s="53"/>
      <c r="AU84" s="53"/>
      <c r="AV84" s="53"/>
      <c r="AW84" s="53"/>
      <c r="AX84" s="53"/>
      <c r="AY84" s="53"/>
      <c r="AZ84" s="53"/>
      <c r="BA84" s="53"/>
      <c r="BB84" s="53"/>
      <c r="BC84" s="53"/>
      <c r="BD84" s="53"/>
      <c r="BE84" s="53">
        <f t="shared" si="0"/>
        <v>0</v>
      </c>
      <c r="BF84" s="53"/>
      <c r="BG84" s="53"/>
      <c r="BH84" s="53"/>
      <c r="BI84" s="53"/>
      <c r="BJ84" s="53"/>
      <c r="BK84" s="53"/>
      <c r="BL84" s="53"/>
    </row>
    <row r="85" spans="1:64" ht="12.75" customHeight="1">
      <c r="A85" s="39">
        <v>0</v>
      </c>
      <c r="B85" s="39"/>
      <c r="C85" s="39"/>
      <c r="D85" s="39"/>
      <c r="E85" s="39"/>
      <c r="F85" s="39"/>
      <c r="G85" s="40"/>
      <c r="H85" s="41"/>
      <c r="I85" s="41"/>
      <c r="J85" s="41"/>
      <c r="K85" s="41"/>
      <c r="L85" s="41"/>
      <c r="M85" s="41"/>
      <c r="N85" s="41"/>
      <c r="O85" s="41"/>
      <c r="P85" s="41"/>
      <c r="Q85" s="41"/>
      <c r="R85" s="41"/>
      <c r="S85" s="41"/>
      <c r="T85" s="41"/>
      <c r="U85" s="41"/>
      <c r="V85" s="41"/>
      <c r="W85" s="41"/>
      <c r="X85" s="41"/>
      <c r="Y85" s="42"/>
      <c r="Z85" s="43"/>
      <c r="AA85" s="43"/>
      <c r="AB85" s="43"/>
      <c r="AC85" s="43"/>
      <c r="AD85" s="43"/>
      <c r="AE85" s="44"/>
      <c r="AF85" s="44"/>
      <c r="AG85" s="44"/>
      <c r="AH85" s="44"/>
      <c r="AI85" s="44"/>
      <c r="AJ85" s="44"/>
      <c r="AK85" s="44"/>
      <c r="AL85" s="44"/>
      <c r="AM85" s="44"/>
      <c r="AN85" s="45"/>
      <c r="AO85" s="38"/>
      <c r="AP85" s="38"/>
      <c r="AQ85" s="38"/>
      <c r="AR85" s="38"/>
      <c r="AS85" s="38"/>
      <c r="AT85" s="38"/>
      <c r="AU85" s="38"/>
      <c r="AV85" s="38"/>
      <c r="AW85" s="38"/>
      <c r="AX85" s="38"/>
      <c r="AY85" s="38"/>
      <c r="AZ85" s="38"/>
      <c r="BA85" s="38"/>
      <c r="BB85" s="38"/>
      <c r="BC85" s="38"/>
      <c r="BD85" s="38"/>
      <c r="BE85" s="38"/>
      <c r="BF85" s="38"/>
      <c r="BG85" s="38"/>
      <c r="BH85" s="38"/>
      <c r="BI85" s="38"/>
      <c r="BJ85" s="38"/>
      <c r="BK85" s="38"/>
      <c r="BL85" s="38"/>
    </row>
    <row r="86" spans="1:64" ht="12.75" customHeight="1">
      <c r="A86" s="39">
        <v>0</v>
      </c>
      <c r="B86" s="39"/>
      <c r="C86" s="39"/>
      <c r="D86" s="39"/>
      <c r="E86" s="39"/>
      <c r="F86" s="39"/>
      <c r="G86" s="40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2"/>
      <c r="Z86" s="43"/>
      <c r="AA86" s="43"/>
      <c r="AB86" s="43"/>
      <c r="AC86" s="43"/>
      <c r="AD86" s="43"/>
      <c r="AE86" s="44"/>
      <c r="AF86" s="44"/>
      <c r="AG86" s="44"/>
      <c r="AH86" s="44"/>
      <c r="AI86" s="44"/>
      <c r="AJ86" s="44"/>
      <c r="AK86" s="44"/>
      <c r="AL86" s="44"/>
      <c r="AM86" s="44"/>
      <c r="AN86" s="45"/>
      <c r="AO86" s="38"/>
      <c r="AP86" s="38"/>
      <c r="AQ86" s="38"/>
      <c r="AR86" s="38"/>
      <c r="AS86" s="38"/>
      <c r="AT86" s="38"/>
      <c r="AU86" s="38"/>
      <c r="AV86" s="38"/>
      <c r="AW86" s="38"/>
      <c r="AX86" s="38"/>
      <c r="AY86" s="38"/>
      <c r="AZ86" s="38"/>
      <c r="BA86" s="38"/>
      <c r="BB86" s="38"/>
      <c r="BC86" s="38"/>
      <c r="BD86" s="38"/>
      <c r="BE86" s="38"/>
      <c r="BF86" s="38"/>
      <c r="BG86" s="38"/>
      <c r="BH86" s="38"/>
      <c r="BI86" s="38"/>
      <c r="BJ86" s="38"/>
      <c r="BK86" s="38"/>
      <c r="BL86" s="38"/>
    </row>
    <row r="87" spans="1:64"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/>
      <c r="BH87" s="15"/>
      <c r="BI87" s="15"/>
      <c r="BJ87" s="15"/>
      <c r="BK87" s="15"/>
      <c r="BL87" s="15"/>
    </row>
    <row r="89" spans="1:64" ht="16.5" customHeight="1">
      <c r="A89" s="107" t="s">
        <v>83</v>
      </c>
      <c r="B89" s="107"/>
      <c r="C89" s="107"/>
      <c r="D89" s="107"/>
      <c r="E89" s="107"/>
      <c r="F89" s="107"/>
      <c r="G89" s="107"/>
      <c r="H89" s="107"/>
      <c r="I89" s="107"/>
      <c r="J89" s="107"/>
      <c r="K89" s="107"/>
      <c r="L89" s="107"/>
      <c r="M89" s="107"/>
      <c r="N89" s="107"/>
      <c r="O89" s="107"/>
      <c r="P89" s="107"/>
      <c r="Q89" s="107"/>
      <c r="R89" s="107"/>
      <c r="S89" s="107"/>
      <c r="T89" s="107"/>
      <c r="U89" s="107"/>
      <c r="V89" s="107"/>
      <c r="W89" s="108"/>
      <c r="X89" s="108"/>
      <c r="Y89" s="108"/>
      <c r="Z89" s="108"/>
      <c r="AA89" s="108"/>
      <c r="AB89" s="108"/>
      <c r="AC89" s="108"/>
      <c r="AD89" s="108"/>
      <c r="AE89" s="108"/>
      <c r="AF89" s="108"/>
      <c r="AG89" s="108"/>
      <c r="AH89" s="108"/>
      <c r="AI89" s="108"/>
      <c r="AJ89" s="108"/>
      <c r="AK89" s="108"/>
      <c r="AL89" s="108"/>
      <c r="AM89" s="108"/>
      <c r="AN89" s="5"/>
      <c r="AO89" s="109" t="s">
        <v>84</v>
      </c>
      <c r="AP89" s="109"/>
      <c r="AQ89" s="109"/>
      <c r="AR89" s="109"/>
      <c r="AS89" s="109"/>
      <c r="AT89" s="109"/>
      <c r="AU89" s="109"/>
      <c r="AV89" s="109"/>
      <c r="AW89" s="109"/>
      <c r="AX89" s="109"/>
      <c r="AY89" s="109"/>
      <c r="AZ89" s="109"/>
      <c r="BA89" s="109"/>
      <c r="BB89" s="109"/>
      <c r="BC89" s="109"/>
      <c r="BD89" s="109"/>
      <c r="BE89" s="109"/>
      <c r="BF89" s="109"/>
      <c r="BG89" s="109"/>
    </row>
    <row r="90" spans="1:64">
      <c r="W90" s="103" t="s">
        <v>7</v>
      </c>
      <c r="X90" s="103"/>
      <c r="Y90" s="103"/>
      <c r="Z90" s="103"/>
      <c r="AA90" s="103"/>
      <c r="AB90" s="103"/>
      <c r="AC90" s="103"/>
      <c r="AD90" s="103"/>
      <c r="AE90" s="103"/>
      <c r="AF90" s="103"/>
      <c r="AG90" s="103"/>
      <c r="AH90" s="103"/>
      <c r="AI90" s="103"/>
      <c r="AJ90" s="103"/>
      <c r="AK90" s="103"/>
      <c r="AL90" s="103"/>
      <c r="AM90" s="103"/>
      <c r="AO90" s="103" t="s">
        <v>53</v>
      </c>
      <c r="AP90" s="103"/>
      <c r="AQ90" s="103"/>
      <c r="AR90" s="103"/>
      <c r="AS90" s="103"/>
      <c r="AT90" s="103"/>
      <c r="AU90" s="103"/>
      <c r="AV90" s="103"/>
      <c r="AW90" s="103"/>
      <c r="AX90" s="103"/>
      <c r="AY90" s="103"/>
      <c r="AZ90" s="103"/>
      <c r="BA90" s="103"/>
      <c r="BB90" s="103"/>
      <c r="BC90" s="103"/>
      <c r="BD90" s="103"/>
      <c r="BE90" s="103"/>
      <c r="BF90" s="103"/>
      <c r="BG90" s="103"/>
    </row>
    <row r="91" spans="1:64" ht="15.75" customHeight="1">
      <c r="A91" s="123" t="s">
        <v>5</v>
      </c>
      <c r="B91" s="123"/>
      <c r="C91" s="123"/>
      <c r="D91" s="123"/>
      <c r="E91" s="123"/>
      <c r="F91" s="123"/>
    </row>
    <row r="92" spans="1:64" ht="13.15" customHeight="1">
      <c r="A92" s="111" t="s">
        <v>82</v>
      </c>
      <c r="B92" s="111"/>
      <c r="C92" s="111"/>
      <c r="D92" s="111"/>
      <c r="E92" s="111"/>
      <c r="F92" s="111"/>
      <c r="G92" s="111"/>
      <c r="H92" s="111"/>
      <c r="I92" s="111"/>
      <c r="J92" s="111"/>
      <c r="K92" s="111"/>
      <c r="L92" s="111"/>
      <c r="M92" s="111"/>
      <c r="N92" s="111"/>
      <c r="O92" s="111"/>
      <c r="P92" s="111"/>
      <c r="Q92" s="111"/>
      <c r="R92" s="111"/>
      <c r="S92" s="111"/>
      <c r="T92" s="111"/>
      <c r="U92" s="111"/>
      <c r="V92" s="111"/>
      <c r="W92" s="111"/>
      <c r="X92" s="111"/>
      <c r="Y92" s="111"/>
      <c r="Z92" s="111"/>
      <c r="AA92" s="111"/>
      <c r="AB92" s="111"/>
      <c r="AC92" s="111"/>
      <c r="AD92" s="111"/>
      <c r="AE92" s="111"/>
      <c r="AF92" s="111"/>
      <c r="AG92" s="111"/>
      <c r="AH92" s="111"/>
      <c r="AI92" s="111"/>
      <c r="AJ92" s="111"/>
      <c r="AK92" s="111"/>
      <c r="AL92" s="111"/>
      <c r="AM92" s="111"/>
      <c r="AN92" s="111"/>
      <c r="AO92" s="111"/>
      <c r="AP92" s="111"/>
      <c r="AQ92" s="111"/>
      <c r="AR92" s="111"/>
      <c r="AS92" s="111"/>
    </row>
    <row r="93" spans="1:64">
      <c r="A93" s="120" t="s">
        <v>48</v>
      </c>
      <c r="B93" s="120"/>
      <c r="C93" s="120"/>
      <c r="D93" s="120"/>
      <c r="E93" s="120"/>
      <c r="F93" s="120"/>
      <c r="G93" s="120"/>
      <c r="H93" s="120"/>
      <c r="I93" s="120"/>
      <c r="J93" s="120"/>
      <c r="K93" s="120"/>
      <c r="L93" s="120"/>
      <c r="M93" s="120"/>
      <c r="N93" s="120"/>
      <c r="O93" s="120"/>
      <c r="P93" s="120"/>
      <c r="Q93" s="120"/>
      <c r="R93" s="120"/>
      <c r="S93" s="120"/>
      <c r="T93" s="120"/>
      <c r="U93" s="120"/>
      <c r="V93" s="120"/>
      <c r="W93" s="120"/>
      <c r="X93" s="120"/>
      <c r="Y93" s="120"/>
      <c r="Z93" s="120"/>
      <c r="AA93" s="120"/>
      <c r="AB93" s="120"/>
      <c r="AC93" s="120"/>
      <c r="AD93" s="120"/>
      <c r="AE93" s="120"/>
      <c r="AF93" s="120"/>
      <c r="AG93" s="120"/>
      <c r="AH93" s="120"/>
      <c r="AI93" s="120"/>
      <c r="AJ93" s="120"/>
      <c r="AK93" s="120"/>
      <c r="AL93" s="120"/>
      <c r="AM93" s="120"/>
      <c r="AN93" s="120"/>
      <c r="AO93" s="120"/>
      <c r="AP93" s="120"/>
      <c r="AQ93" s="120"/>
      <c r="AR93" s="120"/>
      <c r="AS93" s="120"/>
    </row>
    <row r="94" spans="1:64" ht="10.5" customHeight="1">
      <c r="A94" s="23"/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/>
      <c r="AJ94" s="23"/>
      <c r="AK94" s="23"/>
      <c r="AL94" s="23"/>
      <c r="AM94" s="23"/>
      <c r="AN94" s="23"/>
      <c r="AO94" s="23"/>
      <c r="AP94" s="23"/>
      <c r="AQ94" s="23"/>
      <c r="AR94" s="23"/>
      <c r="AS94" s="23"/>
    </row>
    <row r="95" spans="1:64" ht="15.75" customHeight="1">
      <c r="A95" s="107" t="s">
        <v>83</v>
      </c>
      <c r="B95" s="107"/>
      <c r="C95" s="107"/>
      <c r="D95" s="107"/>
      <c r="E95" s="107"/>
      <c r="F95" s="107"/>
      <c r="G95" s="107"/>
      <c r="H95" s="107"/>
      <c r="I95" s="107"/>
      <c r="J95" s="107"/>
      <c r="K95" s="107"/>
      <c r="L95" s="107"/>
      <c r="M95" s="107"/>
      <c r="N95" s="107"/>
      <c r="O95" s="107"/>
      <c r="P95" s="107"/>
      <c r="Q95" s="107"/>
      <c r="R95" s="107"/>
      <c r="S95" s="107"/>
      <c r="T95" s="107"/>
      <c r="U95" s="107"/>
      <c r="V95" s="107"/>
      <c r="W95" s="108"/>
      <c r="X95" s="108"/>
      <c r="Y95" s="108"/>
      <c r="Z95" s="108"/>
      <c r="AA95" s="108"/>
      <c r="AB95" s="108"/>
      <c r="AC95" s="108"/>
      <c r="AD95" s="108"/>
      <c r="AE95" s="108"/>
      <c r="AF95" s="108"/>
      <c r="AG95" s="108"/>
      <c r="AH95" s="108"/>
      <c r="AI95" s="108"/>
      <c r="AJ95" s="108"/>
      <c r="AK95" s="108"/>
      <c r="AL95" s="108"/>
      <c r="AM95" s="108"/>
      <c r="AN95" s="5"/>
      <c r="AO95" s="109" t="s">
        <v>84</v>
      </c>
      <c r="AP95" s="109"/>
      <c r="AQ95" s="109"/>
      <c r="AR95" s="109"/>
      <c r="AS95" s="109"/>
      <c r="AT95" s="109"/>
      <c r="AU95" s="109"/>
      <c r="AV95" s="109"/>
      <c r="AW95" s="109"/>
      <c r="AX95" s="109"/>
      <c r="AY95" s="109"/>
      <c r="AZ95" s="109"/>
      <c r="BA95" s="109"/>
      <c r="BB95" s="109"/>
      <c r="BC95" s="109"/>
      <c r="BD95" s="109"/>
      <c r="BE95" s="109"/>
      <c r="BF95" s="109"/>
      <c r="BG95" s="109"/>
    </row>
    <row r="96" spans="1:64">
      <c r="W96" s="103" t="s">
        <v>7</v>
      </c>
      <c r="X96" s="103"/>
      <c r="Y96" s="103"/>
      <c r="Z96" s="103"/>
      <c r="AA96" s="103"/>
      <c r="AB96" s="103"/>
      <c r="AC96" s="103"/>
      <c r="AD96" s="103"/>
      <c r="AE96" s="103"/>
      <c r="AF96" s="103"/>
      <c r="AG96" s="103"/>
      <c r="AH96" s="103"/>
      <c r="AI96" s="103"/>
      <c r="AJ96" s="103"/>
      <c r="AK96" s="103"/>
      <c r="AL96" s="103"/>
      <c r="AM96" s="103"/>
      <c r="AO96" s="103" t="s">
        <v>53</v>
      </c>
      <c r="AP96" s="103"/>
      <c r="AQ96" s="103"/>
      <c r="AR96" s="103"/>
      <c r="AS96" s="103"/>
      <c r="AT96" s="103"/>
      <c r="AU96" s="103"/>
      <c r="AV96" s="103"/>
      <c r="AW96" s="103"/>
      <c r="AX96" s="103"/>
      <c r="AY96" s="103"/>
      <c r="AZ96" s="103"/>
      <c r="BA96" s="103"/>
      <c r="BB96" s="103"/>
      <c r="BC96" s="103"/>
      <c r="BD96" s="103"/>
      <c r="BE96" s="103"/>
      <c r="BF96" s="103"/>
      <c r="BG96" s="103"/>
    </row>
    <row r="97" spans="1:17">
      <c r="A97" s="121">
        <v>44090</v>
      </c>
      <c r="B97" s="122"/>
      <c r="C97" s="122"/>
      <c r="D97" s="122"/>
      <c r="E97" s="122"/>
      <c r="F97" s="122"/>
      <c r="G97" s="122"/>
      <c r="H97" s="122"/>
    </row>
    <row r="98" spans="1:17">
      <c r="A98" s="103" t="s">
        <v>46</v>
      </c>
      <c r="B98" s="103"/>
      <c r="C98" s="103"/>
      <c r="D98" s="103"/>
      <c r="E98" s="103"/>
      <c r="F98" s="103"/>
      <c r="G98" s="103"/>
      <c r="H98" s="103"/>
      <c r="I98" s="17"/>
      <c r="J98" s="17"/>
      <c r="K98" s="17"/>
      <c r="L98" s="17"/>
      <c r="M98" s="17"/>
      <c r="N98" s="17"/>
      <c r="O98" s="17"/>
      <c r="P98" s="17"/>
      <c r="Q98" s="17"/>
    </row>
    <row r="99" spans="1:17">
      <c r="A99" s="24" t="s">
        <v>47</v>
      </c>
    </row>
  </sheetData>
  <mergeCells count="283">
    <mergeCell ref="A80:F80"/>
    <mergeCell ref="G80:Y80"/>
    <mergeCell ref="Z80:AD80"/>
    <mergeCell ref="AE80:AN80"/>
    <mergeCell ref="AO80:AV80"/>
    <mergeCell ref="AW80:BD80"/>
    <mergeCell ref="BE80:BL80"/>
    <mergeCell ref="A56:C56"/>
    <mergeCell ref="D56:AB56"/>
    <mergeCell ref="AC56:AJ56"/>
    <mergeCell ref="AK56:AR56"/>
    <mergeCell ref="AS56:AZ56"/>
    <mergeCell ref="A75:F75"/>
    <mergeCell ref="G75:Y75"/>
    <mergeCell ref="Z75:AD75"/>
    <mergeCell ref="AE75:AN75"/>
    <mergeCell ref="AO75:AV75"/>
    <mergeCell ref="AW75:BD75"/>
    <mergeCell ref="A54:C54"/>
    <mergeCell ref="A55:C55"/>
    <mergeCell ref="D54:AB54"/>
    <mergeCell ref="D55:AB55"/>
    <mergeCell ref="AC54:AJ54"/>
    <mergeCell ref="AC55:AJ55"/>
    <mergeCell ref="AK54:AR54"/>
    <mergeCell ref="AK55:AR55"/>
    <mergeCell ref="AS54:AZ54"/>
    <mergeCell ref="AS55:AZ55"/>
    <mergeCell ref="A98:H98"/>
    <mergeCell ref="A92:AS92"/>
    <mergeCell ref="A93:AS93"/>
    <mergeCell ref="A97:H97"/>
    <mergeCell ref="A71:F71"/>
    <mergeCell ref="Z71:AD71"/>
    <mergeCell ref="A52:C52"/>
    <mergeCell ref="D52:AB52"/>
    <mergeCell ref="AC52:AJ52"/>
    <mergeCell ref="AK52:AR52"/>
    <mergeCell ref="AS52:AZ52"/>
    <mergeCell ref="A70:F70"/>
    <mergeCell ref="A68:BL68"/>
    <mergeCell ref="A69:F69"/>
    <mergeCell ref="AE69:AN69"/>
    <mergeCell ref="Z69:AD69"/>
    <mergeCell ref="G69:Y69"/>
    <mergeCell ref="AO69:AV69"/>
    <mergeCell ref="AW69:BD69"/>
    <mergeCell ref="AO89:BG89"/>
    <mergeCell ref="A91:F91"/>
    <mergeCell ref="W90:AM90"/>
    <mergeCell ref="AW70:BD70"/>
    <mergeCell ref="BE70:BL70"/>
    <mergeCell ref="A37:BL37"/>
    <mergeCell ref="A38:F38"/>
    <mergeCell ref="G38:BL38"/>
    <mergeCell ref="A39:F39"/>
    <mergeCell ref="G39:BL39"/>
    <mergeCell ref="A60:AY60"/>
    <mergeCell ref="A40:F40"/>
    <mergeCell ref="A61:C62"/>
    <mergeCell ref="D63:AA63"/>
    <mergeCell ref="AB63:AI63"/>
    <mergeCell ref="D61:AA62"/>
    <mergeCell ref="AB61:AI62"/>
    <mergeCell ref="AJ61:AQ62"/>
    <mergeCell ref="AR61:AY62"/>
    <mergeCell ref="G40:BL40"/>
    <mergeCell ref="A43:F43"/>
    <mergeCell ref="AC48:AJ49"/>
    <mergeCell ref="AK48:AR49"/>
    <mergeCell ref="AK50:AR50"/>
    <mergeCell ref="AK51:AR51"/>
    <mergeCell ref="AS48:AZ49"/>
    <mergeCell ref="D48:AB49"/>
    <mergeCell ref="AO2:BL2"/>
    <mergeCell ref="AO3:BL3"/>
    <mergeCell ref="AO6:BF6"/>
    <mergeCell ref="AO4:BL4"/>
    <mergeCell ref="AO5:BL5"/>
    <mergeCell ref="A22:T22"/>
    <mergeCell ref="AS22:BC22"/>
    <mergeCell ref="BD22:BL22"/>
    <mergeCell ref="T23:W23"/>
    <mergeCell ref="A23:H23"/>
    <mergeCell ref="I23:S23"/>
    <mergeCell ref="N13:AS13"/>
    <mergeCell ref="N14:AS14"/>
    <mergeCell ref="AU13:BB13"/>
    <mergeCell ref="AU14:BB14"/>
    <mergeCell ref="B13:L13"/>
    <mergeCell ref="B14:L14"/>
    <mergeCell ref="AO96:BG96"/>
    <mergeCell ref="AO90:BG90"/>
    <mergeCell ref="G70:Y70"/>
    <mergeCell ref="G71:Y71"/>
    <mergeCell ref="G72:Y72"/>
    <mergeCell ref="AO70:AV70"/>
    <mergeCell ref="Z70:AD70"/>
    <mergeCell ref="W96:AM96"/>
    <mergeCell ref="A95:V95"/>
    <mergeCell ref="W95:AM95"/>
    <mergeCell ref="AO95:BG95"/>
    <mergeCell ref="A72:F72"/>
    <mergeCell ref="Z72:AD72"/>
    <mergeCell ref="AE72:AN72"/>
    <mergeCell ref="A89:V89"/>
    <mergeCell ref="W89:AM89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O1:BL1"/>
    <mergeCell ref="A59:BL59"/>
    <mergeCell ref="U22:AD22"/>
    <mergeCell ref="AE22:AR22"/>
    <mergeCell ref="G29:BL29"/>
    <mergeCell ref="A30:F30"/>
    <mergeCell ref="G30:BL30"/>
    <mergeCell ref="G32:BL32"/>
    <mergeCell ref="A41:F41"/>
    <mergeCell ref="A50:C50"/>
    <mergeCell ref="A51:C51"/>
    <mergeCell ref="G41:BL41"/>
    <mergeCell ref="A48:C49"/>
    <mergeCell ref="A47:AZ47"/>
    <mergeCell ref="A46:AZ46"/>
    <mergeCell ref="A35:BL35"/>
    <mergeCell ref="A34:BL34"/>
    <mergeCell ref="AO7:BF7"/>
    <mergeCell ref="A10:BL10"/>
    <mergeCell ref="A11:BL11"/>
    <mergeCell ref="A32:F32"/>
    <mergeCell ref="D50:AB50"/>
    <mergeCell ref="D51:AB51"/>
    <mergeCell ref="AC50:AJ50"/>
    <mergeCell ref="AC51:AJ51"/>
    <mergeCell ref="BE72:BL72"/>
    <mergeCell ref="AO71:AV71"/>
    <mergeCell ref="AW71:BD71"/>
    <mergeCell ref="BE71:BL71"/>
    <mergeCell ref="AW72:BD72"/>
    <mergeCell ref="AO72:AV72"/>
    <mergeCell ref="AS51:AZ51"/>
    <mergeCell ref="AS50:AZ50"/>
    <mergeCell ref="BE69:BL69"/>
    <mergeCell ref="D65:AA65"/>
    <mergeCell ref="AB65:AI65"/>
    <mergeCell ref="AJ65:AQ65"/>
    <mergeCell ref="AR65:AY65"/>
    <mergeCell ref="AR63:AY63"/>
    <mergeCell ref="D64:AA64"/>
    <mergeCell ref="AB64:AI64"/>
    <mergeCell ref="AE70:AN70"/>
    <mergeCell ref="AE71:AN71"/>
    <mergeCell ref="A42:F42"/>
    <mergeCell ref="G42:BL42"/>
    <mergeCell ref="BE20:BL20"/>
    <mergeCell ref="BE19:BL19"/>
    <mergeCell ref="AK19:BC19"/>
    <mergeCell ref="AK20:BC20"/>
    <mergeCell ref="N17:AS17"/>
    <mergeCell ref="AU17:BB17"/>
    <mergeCell ref="B16:L16"/>
    <mergeCell ref="N16:AS16"/>
    <mergeCell ref="AU16:BB16"/>
    <mergeCell ref="B17:L17"/>
    <mergeCell ref="B20:L20"/>
    <mergeCell ref="N20:Y20"/>
    <mergeCell ref="AA20:AI20"/>
    <mergeCell ref="B19:L19"/>
    <mergeCell ref="N19:Y19"/>
    <mergeCell ref="AA19:AI19"/>
    <mergeCell ref="A25:BL25"/>
    <mergeCell ref="A26:BL26"/>
    <mergeCell ref="A28:BL28"/>
    <mergeCell ref="A31:F31"/>
    <mergeCell ref="G31:BL31"/>
    <mergeCell ref="A29:F29"/>
    <mergeCell ref="A66:C66"/>
    <mergeCell ref="D66:AA66"/>
    <mergeCell ref="AB66:AI66"/>
    <mergeCell ref="AJ66:AQ66"/>
    <mergeCell ref="AR66:AY66"/>
    <mergeCell ref="G43:BL43"/>
    <mergeCell ref="A44:F44"/>
    <mergeCell ref="G44:BL44"/>
    <mergeCell ref="A57:C57"/>
    <mergeCell ref="D57:AB57"/>
    <mergeCell ref="AC57:AJ57"/>
    <mergeCell ref="AK57:AR57"/>
    <mergeCell ref="AS57:AZ57"/>
    <mergeCell ref="A65:C65"/>
    <mergeCell ref="A63:C63"/>
    <mergeCell ref="A64:C64"/>
    <mergeCell ref="AJ64:AQ64"/>
    <mergeCell ref="AR64:AY64"/>
    <mergeCell ref="AJ63:AQ63"/>
    <mergeCell ref="A53:C53"/>
    <mergeCell ref="D53:AB53"/>
    <mergeCell ref="AC53:AJ53"/>
    <mergeCell ref="AK53:AR53"/>
    <mergeCell ref="AS53:AZ53"/>
    <mergeCell ref="A73:F73"/>
    <mergeCell ref="G73:Y73"/>
    <mergeCell ref="Z73:AD73"/>
    <mergeCell ref="AE73:AN73"/>
    <mergeCell ref="AO73:AV73"/>
    <mergeCell ref="AW73:BD73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5:BL75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  <mergeCell ref="BE85:BL85"/>
    <mergeCell ref="A86:F86"/>
    <mergeCell ref="G86:Y86"/>
    <mergeCell ref="Z86:AD86"/>
    <mergeCell ref="AE86:AN86"/>
    <mergeCell ref="AO86:AV86"/>
    <mergeCell ref="AW86:BD86"/>
    <mergeCell ref="BE86:BL86"/>
    <mergeCell ref="A85:F85"/>
    <mergeCell ref="G85:Y85"/>
    <mergeCell ref="Z85:AD85"/>
    <mergeCell ref="AE85:AN85"/>
    <mergeCell ref="AO85:AV85"/>
    <mergeCell ref="AW85:BD85"/>
  </mergeCells>
  <phoneticPr fontId="0" type="noConversion"/>
  <conditionalFormatting sqref="H72:L72 G82:G86 H84:L84 G72:G75 H74:L74 G77:G80 H79:L79">
    <cfRule type="cellIs" dxfId="5" priority="1" stopIfTrue="1" operator="equal">
      <formula>$G71</formula>
    </cfRule>
  </conditionalFormatting>
  <conditionalFormatting sqref="D57:I57">
    <cfRule type="cellIs" dxfId="4" priority="2" stopIfTrue="1" operator="equal">
      <formula>#REF!</formula>
    </cfRule>
  </conditionalFormatting>
  <conditionalFormatting sqref="A72:F86">
    <cfRule type="cellIs" dxfId="3" priority="3" stopIfTrue="1" operator="equal">
      <formula>0</formula>
    </cfRule>
  </conditionalFormatting>
  <conditionalFormatting sqref="D53:D56">
    <cfRule type="cellIs" dxfId="2" priority="4" stopIfTrue="1" operator="equal">
      <formula>$D52</formula>
    </cfRule>
  </conditionalFormatting>
  <conditionalFormatting sqref="D52">
    <cfRule type="cellIs" dxfId="1" priority="5" stopIfTrue="1" operator="equal">
      <formula>#REF!</formula>
    </cfRule>
  </conditionalFormatting>
  <conditionalFormatting sqref="G76 G81">
    <cfRule type="cellIs" dxfId="0" priority="7" stopIfTrue="1" operator="equal">
      <formula>$G74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КПК0218340</vt:lpstr>
      <vt:lpstr>КПК0218340!Область_печати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cp:lastPrinted>2019-12-21T13:11:15Z</cp:lastPrinted>
  <dcterms:created xsi:type="dcterms:W3CDTF">2016-08-15T09:54:21Z</dcterms:created>
  <dcterms:modified xsi:type="dcterms:W3CDTF">2020-10-21T12:20:40Z</dcterms:modified>
</cp:coreProperties>
</file>