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910" windowHeight="7995"/>
  </bookViews>
  <sheets>
    <sheet name="КПК0218340" sheetId="2" r:id="rId1"/>
  </sheets>
  <definedNames>
    <definedName name="_xlnm.Print_Area" localSheetId="0">КПК0218340!$A$1:$BM$99</definedName>
  </definedNames>
  <calcPr calcId="124519" refMode="R1C1"/>
</workbook>
</file>

<file path=xl/calcChain.xml><?xml version="1.0" encoding="utf-8"?>
<calcChain xmlns="http://schemas.openxmlformats.org/spreadsheetml/2006/main">
  <c r="AW80" i="2"/>
  <c r="AW75"/>
  <c r="BE75" l="1"/>
  <c r="BE76"/>
  <c r="AW82"/>
  <c r="AW73"/>
  <c r="AK57"/>
  <c r="AK55"/>
  <c r="AK56"/>
  <c r="AS56" s="1"/>
  <c r="AS55"/>
  <c r="AS54"/>
  <c r="AW83"/>
  <c r="BE83" s="1"/>
  <c r="AS53"/>
  <c r="AS52"/>
  <c r="AC57"/>
  <c r="AS22" s="1"/>
  <c r="BE84"/>
  <c r="BE82"/>
  <c r="BE81"/>
  <c r="BE79"/>
  <c r="BE78"/>
  <c r="BE77"/>
  <c r="BE73"/>
  <c r="AB65" l="1"/>
  <c r="AB66" s="1"/>
  <c r="I23" l="1"/>
  <c r="U22" s="1"/>
  <c r="AJ65"/>
  <c r="AS57"/>
  <c r="AJ66" l="1"/>
  <c r="AR66" s="1"/>
  <c r="AR65"/>
</calcChain>
</file>

<file path=xl/sharedStrings.xml><?xml version="1.0" encoding="utf-8"?>
<sst xmlns="http://schemas.openxmlformats.org/spreadsheetml/2006/main" count="156" uniqueCount="114">
  <si>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</si>
  <si>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</si>
  <si>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</si>
  <si>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</si>
  <si>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</si>
  <si>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</si>
  <si>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</si>
  <si>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</si>
  <si>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</si>
  <si>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</si>
  <si>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</si>
  <si>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</si>
  <si>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</si>
  <si>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</si>
  <si>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</si>
  <si>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</si>
  <si>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</si>
  <si>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</si>
  <si>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</si>
  <si>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</si>
  <si>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</si>
  <si>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</si>
  <si>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</si>
  <si>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</si>
  <si>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</si>
  <si>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</si>
  <si>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</si>
  <si>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</si>
  <si>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</si>
  <si>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</si>
  <si>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</si>
  <si>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</si>
  <si>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</si>
  <si>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</si>
  <si>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</si>
  <si>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</si>
  <si>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</si>
  <si>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</si>
  <si>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</si>
  <si>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</si>
  <si>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</si>
  <si>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</si>
  <si>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</si>
  <si>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</si>
  <si>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</si>
  <si>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</si>
  <si>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</si>
  <si>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</si>
  <si>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</si>
  <si>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</si>
  <si>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</si>
  <si>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</si>
  <si>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</si>
  <si>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</si>
  <si>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</si>
  <si>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</si>
  <si>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</si>
  <si>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</si>
  <si>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</si>
  <si>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</si>
  <si>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</si>
  <si>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</si>
  <si>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</si>
  <si>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</si>
  <si>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придбання сучасної спецтехніки для санітарного очищення та благоустрою населених пунктів</t>
  </si>
  <si>
    <t>УСЬОГО</t>
  </si>
  <si>
    <t>Гречаноподівська сільська комплексна програма (стратегія)екологічної безпеки на 2018-2022 роки</t>
  </si>
  <si>
    <t>Затрат</t>
  </si>
  <si>
    <t>Загальний обсяг видатків</t>
  </si>
  <si>
    <t>тис.грн.</t>
  </si>
  <si>
    <t>Кошторис</t>
  </si>
  <si>
    <t>Продукту</t>
  </si>
  <si>
    <t>од.</t>
  </si>
  <si>
    <t>програма</t>
  </si>
  <si>
    <t>Ефективності</t>
  </si>
  <si>
    <t>середні витрати на придбання 1 одиниці техніки</t>
  </si>
  <si>
    <t>Розрахунок</t>
  </si>
  <si>
    <t>Якості</t>
  </si>
  <si>
    <t>Бюджетний кодекс України; Закон України "Про місцеве самоврядування в Україні" Конституція України; Закон України "Про державний бюджет на 2020 рік"; Закон України "Про охорону навколишнього природного середовища";Постанова Кабінету Міністрів України №1147  від 17.09.1996 "Про затвердження переліку видів діяльності, що належать до природоохоронних заходів"(зі змінами)</t>
  </si>
  <si>
    <t>Охорона та раціональне використання природних ресурсів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</si>
  <si>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</si>
  <si>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</si>
  <si>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</si>
  <si>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</si>
  <si>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</si>
  <si>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</si>
  <si>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</si>
  <si>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</si>
  <si>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</si>
  <si>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0218340</t>
  </si>
  <si>
    <t>Природоохоронні заходи за рахунок цільових фондів</t>
  </si>
  <si>
    <t>0210000</t>
  </si>
  <si>
    <t>8340</t>
  </si>
  <si>
    <t>0540</t>
  </si>
  <si>
    <t>заходи по ліквідації стихійних сміттєзвалищ</t>
  </si>
  <si>
    <t>придбання спецтехніки</t>
  </si>
  <si>
    <t>Заходи по ліквідації стихійних сміттєзвалищ</t>
  </si>
  <si>
    <t xml:space="preserve">Будівництво зливної каналізації </t>
  </si>
  <si>
    <t>Рекультивація  порушених  земель та використання родючого 
шару грунту під час проведення  робіт,  пов'язаних  із  порушенням 
земель</t>
  </si>
  <si>
    <t>кількість спецтехніки, яку заплановано придбати</t>
  </si>
  <si>
    <t>протяжність новозбудованної зливної каналізації</t>
  </si>
  <si>
    <t>км</t>
  </si>
  <si>
    <t>площа порушених земель під рекультивацію</t>
  </si>
  <si>
    <t>га</t>
  </si>
  <si>
    <t>середня вартість 1 км збудованої зливної каналізації</t>
  </si>
  <si>
    <t>середня вартість рекультивації порушених земель за 1 га</t>
  </si>
  <si>
    <t>Рекультивація  порушених  земель та використання родючого шару грунту під час проведення  робіт,  пов'язаних  із  порушенням земель</t>
  </si>
  <si>
    <t>Будівництво зливної каналізації у с.Миролюбівка</t>
  </si>
  <si>
    <t>Будівництво зливної каналізації у с. Гречані Поди</t>
  </si>
  <si>
    <t>Кількість кубічних метрів вивезеного сміття</t>
  </si>
  <si>
    <t>м.куб.</t>
  </si>
  <si>
    <t>акти виконаних робіт</t>
  </si>
  <si>
    <t>середні витрати на вивезення 1 м.куб. сміття</t>
  </si>
  <si>
    <t>Розпорядження голови № 119/2-ОД від 16.09.2020року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</si>
</sst>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SheetLayoutView="100" workbookViewId="0">
      <selection activeCell="A98" sqref="A98:H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>
      <c r="AO4" s="111" t="s">
        <v>113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>
      <c r="AO7" s="101" t="s">
        <v>2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88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71" t="s">
        <v>80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76" t="s">
        <v>81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71" t="s">
        <v>85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0" t="s">
        <v>57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5" t="s">
        <v>63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0" t="s">
        <v>56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71" t="s">
        <v>91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76" t="s">
        <v>81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71" t="s">
        <v>85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0" t="s">
        <v>57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5" t="s">
        <v>62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70" t="s">
        <v>56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71" t="s">
        <v>89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92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93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73" t="s">
        <v>90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71" t="s">
        <v>86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0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7" t="s">
        <v>59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4" t="s">
        <v>60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70" t="s">
        <v>61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3">
        <f>AS22+I23</f>
        <v>27334070.509999998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52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f>AC57</f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23</v>
      </c>
      <c r="B23" s="80"/>
      <c r="C23" s="80"/>
      <c r="D23" s="80"/>
      <c r="E23" s="80"/>
      <c r="F23" s="80"/>
      <c r="G23" s="80"/>
      <c r="H23" s="80"/>
      <c r="I23" s="93">
        <f>AK57</f>
        <v>27334070.509999998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>
      <c r="A26" s="79" t="s">
        <v>78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84" t="s">
        <v>29</v>
      </c>
      <c r="B29" s="84"/>
      <c r="C29" s="84"/>
      <c r="D29" s="84"/>
      <c r="E29" s="84"/>
      <c r="F29" s="8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3">
        <v>1</v>
      </c>
      <c r="B30" s="63"/>
      <c r="C30" s="63"/>
      <c r="D30" s="63"/>
      <c r="E30" s="63"/>
      <c r="F30" s="6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39" t="s">
        <v>34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>
      <c r="A32" s="39"/>
      <c r="B32" s="39"/>
      <c r="C32" s="39"/>
      <c r="D32" s="39"/>
      <c r="E32" s="39"/>
      <c r="F32" s="39"/>
      <c r="G32" s="45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>
      <c r="A35" s="79" t="s">
        <v>79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84" t="s">
        <v>29</v>
      </c>
      <c r="B38" s="84"/>
      <c r="C38" s="84"/>
      <c r="D38" s="84"/>
      <c r="E38" s="84"/>
      <c r="F38" s="8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3">
        <v>1</v>
      </c>
      <c r="B39" s="63"/>
      <c r="C39" s="63"/>
      <c r="D39" s="63"/>
      <c r="E39" s="63"/>
      <c r="F39" s="6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7" t="s">
        <v>96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14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7" t="s">
        <v>64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39">
        <v>3</v>
      </c>
      <c r="B43" s="39"/>
      <c r="C43" s="39"/>
      <c r="D43" s="39"/>
      <c r="E43" s="39"/>
      <c r="F43" s="39"/>
      <c r="G43" s="57" t="s">
        <v>97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>
      <c r="A44" s="39">
        <v>4</v>
      </c>
      <c r="B44" s="39"/>
      <c r="C44" s="39"/>
      <c r="D44" s="39"/>
      <c r="E44" s="39"/>
      <c r="F44" s="39"/>
      <c r="G44" s="60" t="s">
        <v>98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0" t="s">
        <v>42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00" t="s">
        <v>87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3" t="s">
        <v>29</v>
      </c>
      <c r="B48" s="63"/>
      <c r="C48" s="63"/>
      <c r="D48" s="114" t="s">
        <v>27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63" t="s">
        <v>30</v>
      </c>
      <c r="AD48" s="63"/>
      <c r="AE48" s="63"/>
      <c r="AF48" s="63"/>
      <c r="AG48" s="63"/>
      <c r="AH48" s="63"/>
      <c r="AI48" s="63"/>
      <c r="AJ48" s="63"/>
      <c r="AK48" s="63" t="s">
        <v>31</v>
      </c>
      <c r="AL48" s="63"/>
      <c r="AM48" s="63"/>
      <c r="AN48" s="63"/>
      <c r="AO48" s="63"/>
      <c r="AP48" s="63"/>
      <c r="AQ48" s="63"/>
      <c r="AR48" s="63"/>
      <c r="AS48" s="63" t="s">
        <v>28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3"/>
      <c r="B49" s="63"/>
      <c r="C49" s="63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3">
        <v>1</v>
      </c>
      <c r="B50" s="63"/>
      <c r="C50" s="63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39" t="s">
        <v>8</v>
      </c>
      <c r="B51" s="39"/>
      <c r="C51" s="39"/>
      <c r="D51" s="88" t="s">
        <v>9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64" t="s">
        <v>10</v>
      </c>
      <c r="AD51" s="64"/>
      <c r="AE51" s="64"/>
      <c r="AF51" s="64"/>
      <c r="AG51" s="64"/>
      <c r="AH51" s="64"/>
      <c r="AI51" s="64"/>
      <c r="AJ51" s="64"/>
      <c r="AK51" s="64" t="s">
        <v>11</v>
      </c>
      <c r="AL51" s="64"/>
      <c r="AM51" s="64"/>
      <c r="AN51" s="64"/>
      <c r="AO51" s="64"/>
      <c r="AP51" s="64"/>
      <c r="AQ51" s="64"/>
      <c r="AR51" s="64"/>
      <c r="AS51" s="43" t="s">
        <v>12</v>
      </c>
      <c r="AT51" s="64"/>
      <c r="AU51" s="64"/>
      <c r="AV51" s="64"/>
      <c r="AW51" s="64"/>
      <c r="AX51" s="64"/>
      <c r="AY51" s="64"/>
      <c r="AZ51" s="64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12.75" customHeight="1">
      <c r="A52" s="39">
        <v>1</v>
      </c>
      <c r="B52" s="39"/>
      <c r="C52" s="39"/>
      <c r="D52" s="57" t="s">
        <v>94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67">
        <v>0</v>
      </c>
      <c r="AD52" s="68"/>
      <c r="AE52" s="68"/>
      <c r="AF52" s="68"/>
      <c r="AG52" s="68"/>
      <c r="AH52" s="68"/>
      <c r="AI52" s="68"/>
      <c r="AJ52" s="69"/>
      <c r="AK52" s="67">
        <v>195000</v>
      </c>
      <c r="AL52" s="68"/>
      <c r="AM52" s="68"/>
      <c r="AN52" s="68"/>
      <c r="AO52" s="68"/>
      <c r="AP52" s="68"/>
      <c r="AQ52" s="68"/>
      <c r="AR52" s="69"/>
      <c r="AS52" s="38">
        <f>AC52+AK52</f>
        <v>195000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39">
        <v>2</v>
      </c>
      <c r="B53" s="39"/>
      <c r="C53" s="39"/>
      <c r="D53" s="57" t="s">
        <v>95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67">
        <v>0</v>
      </c>
      <c r="AD53" s="68"/>
      <c r="AE53" s="68"/>
      <c r="AF53" s="68"/>
      <c r="AG53" s="68"/>
      <c r="AH53" s="68"/>
      <c r="AI53" s="68"/>
      <c r="AJ53" s="69"/>
      <c r="AK53" s="67">
        <v>199800</v>
      </c>
      <c r="AL53" s="68"/>
      <c r="AM53" s="68"/>
      <c r="AN53" s="68"/>
      <c r="AO53" s="68"/>
      <c r="AP53" s="68"/>
      <c r="AQ53" s="68"/>
      <c r="AR53" s="69"/>
      <c r="AS53" s="38">
        <f>AC53+AK53</f>
        <v>199800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27.75" customHeight="1">
      <c r="A54" s="88">
        <v>3</v>
      </c>
      <c r="B54" s="89"/>
      <c r="C54" s="90"/>
      <c r="D54" s="57" t="s">
        <v>106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67">
        <v>0</v>
      </c>
      <c r="AD54" s="68"/>
      <c r="AE54" s="68"/>
      <c r="AF54" s="68"/>
      <c r="AG54" s="68"/>
      <c r="AH54" s="68"/>
      <c r="AI54" s="68"/>
      <c r="AJ54" s="69"/>
      <c r="AK54" s="67">
        <v>12055576.92</v>
      </c>
      <c r="AL54" s="68"/>
      <c r="AM54" s="68"/>
      <c r="AN54" s="68"/>
      <c r="AO54" s="68"/>
      <c r="AP54" s="68"/>
      <c r="AQ54" s="68"/>
      <c r="AR54" s="69"/>
      <c r="AS54" s="38">
        <f>AC54+AK54</f>
        <v>12055576.92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88">
        <v>4</v>
      </c>
      <c r="B55" s="89"/>
      <c r="C55" s="90"/>
      <c r="D55" s="57" t="s">
        <v>108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67">
        <v>0</v>
      </c>
      <c r="AD55" s="68"/>
      <c r="AE55" s="68"/>
      <c r="AF55" s="68"/>
      <c r="AG55" s="68"/>
      <c r="AH55" s="68"/>
      <c r="AI55" s="68"/>
      <c r="AJ55" s="69"/>
      <c r="AK55" s="67">
        <f>148950+10088035.59</f>
        <v>10236985.59</v>
      </c>
      <c r="AL55" s="68"/>
      <c r="AM55" s="68"/>
      <c r="AN55" s="68"/>
      <c r="AO55" s="68"/>
      <c r="AP55" s="68"/>
      <c r="AQ55" s="68"/>
      <c r="AR55" s="69"/>
      <c r="AS55" s="38">
        <f>AC55+AK55</f>
        <v>10236985.59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88">
        <v>5</v>
      </c>
      <c r="B56" s="89"/>
      <c r="C56" s="90"/>
      <c r="D56" s="57" t="s">
        <v>107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67">
        <v>0</v>
      </c>
      <c r="AD56" s="68"/>
      <c r="AE56" s="68"/>
      <c r="AF56" s="68"/>
      <c r="AG56" s="68"/>
      <c r="AH56" s="68"/>
      <c r="AI56" s="68"/>
      <c r="AJ56" s="69"/>
      <c r="AK56" s="67">
        <f>121220+2610223.59+1915264.41</f>
        <v>4646708</v>
      </c>
      <c r="AL56" s="68"/>
      <c r="AM56" s="68"/>
      <c r="AN56" s="68"/>
      <c r="AO56" s="68"/>
      <c r="AP56" s="68"/>
      <c r="AQ56" s="68"/>
      <c r="AR56" s="69"/>
      <c r="AS56" s="67">
        <f>AC56+AK56</f>
        <v>4646708</v>
      </c>
      <c r="AT56" s="68"/>
      <c r="AU56" s="68"/>
      <c r="AV56" s="68"/>
      <c r="AW56" s="68"/>
      <c r="AX56" s="68"/>
      <c r="AY56" s="68"/>
      <c r="AZ56" s="6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54" t="s">
        <v>65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53">
        <f>SUM(AC52:AJ52)</f>
        <v>0</v>
      </c>
      <c r="AD57" s="53"/>
      <c r="AE57" s="53"/>
      <c r="AF57" s="53"/>
      <c r="AG57" s="53"/>
      <c r="AH57" s="53"/>
      <c r="AI57" s="53"/>
      <c r="AJ57" s="53"/>
      <c r="AK57" s="53">
        <f>SUM(AK52:AR56)</f>
        <v>27334070.509999998</v>
      </c>
      <c r="AL57" s="53"/>
      <c r="AM57" s="53"/>
      <c r="AN57" s="53"/>
      <c r="AO57" s="53"/>
      <c r="AP57" s="53"/>
      <c r="AQ57" s="53"/>
      <c r="AR57" s="53"/>
      <c r="AS57" s="53">
        <f>AC57+AK57</f>
        <v>27334070.509999998</v>
      </c>
      <c r="AT57" s="53"/>
      <c r="AU57" s="53"/>
      <c r="AV57" s="53"/>
      <c r="AW57" s="53"/>
      <c r="AX57" s="53"/>
      <c r="AY57" s="53"/>
      <c r="AZ57" s="53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>
      <c r="A59" s="78" t="s">
        <v>43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79" ht="15" customHeight="1">
      <c r="A60" s="100" t="s">
        <v>87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63" t="s">
        <v>29</v>
      </c>
      <c r="B61" s="63"/>
      <c r="C61" s="63"/>
      <c r="D61" s="114" t="s">
        <v>35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B61" s="63" t="s">
        <v>30</v>
      </c>
      <c r="AC61" s="63"/>
      <c r="AD61" s="63"/>
      <c r="AE61" s="63"/>
      <c r="AF61" s="63"/>
      <c r="AG61" s="63"/>
      <c r="AH61" s="63"/>
      <c r="AI61" s="63"/>
      <c r="AJ61" s="63" t="s">
        <v>31</v>
      </c>
      <c r="AK61" s="63"/>
      <c r="AL61" s="63"/>
      <c r="AM61" s="63"/>
      <c r="AN61" s="63"/>
      <c r="AO61" s="63"/>
      <c r="AP61" s="63"/>
      <c r="AQ61" s="63"/>
      <c r="AR61" s="63" t="s">
        <v>28</v>
      </c>
      <c r="AS61" s="63"/>
      <c r="AT61" s="63"/>
      <c r="AU61" s="63"/>
      <c r="AV61" s="63"/>
      <c r="AW61" s="63"/>
      <c r="AX61" s="63"/>
      <c r="AY61" s="63"/>
    </row>
    <row r="62" spans="1:79" ht="29.1" customHeight="1">
      <c r="A62" s="63"/>
      <c r="B62" s="63"/>
      <c r="C62" s="63"/>
      <c r="D62" s="11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9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79" ht="15.75" customHeight="1">
      <c r="A63" s="63">
        <v>1</v>
      </c>
      <c r="B63" s="63"/>
      <c r="C63" s="63"/>
      <c r="D63" s="85">
        <v>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63">
        <v>3</v>
      </c>
      <c r="AC63" s="63"/>
      <c r="AD63" s="63"/>
      <c r="AE63" s="63"/>
      <c r="AF63" s="63"/>
      <c r="AG63" s="63"/>
      <c r="AH63" s="63"/>
      <c r="AI63" s="63"/>
      <c r="AJ63" s="63">
        <v>4</v>
      </c>
      <c r="AK63" s="63"/>
      <c r="AL63" s="63"/>
      <c r="AM63" s="63"/>
      <c r="AN63" s="63"/>
      <c r="AO63" s="63"/>
      <c r="AP63" s="63"/>
      <c r="AQ63" s="63"/>
      <c r="AR63" s="63">
        <v>5</v>
      </c>
      <c r="AS63" s="63"/>
      <c r="AT63" s="63"/>
      <c r="AU63" s="63"/>
      <c r="AV63" s="63"/>
      <c r="AW63" s="63"/>
      <c r="AX63" s="63"/>
      <c r="AY63" s="63"/>
    </row>
    <row r="64" spans="1:79" ht="12.75" hidden="1" customHeight="1">
      <c r="A64" s="39" t="s">
        <v>8</v>
      </c>
      <c r="B64" s="39"/>
      <c r="C64" s="39"/>
      <c r="D64" s="81" t="s">
        <v>9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64" t="s">
        <v>10</v>
      </c>
      <c r="AC64" s="64"/>
      <c r="AD64" s="64"/>
      <c r="AE64" s="64"/>
      <c r="AF64" s="64"/>
      <c r="AG64" s="64"/>
      <c r="AH64" s="64"/>
      <c r="AI64" s="64"/>
      <c r="AJ64" s="64" t="s">
        <v>11</v>
      </c>
      <c r="AK64" s="64"/>
      <c r="AL64" s="64"/>
      <c r="AM64" s="64"/>
      <c r="AN64" s="64"/>
      <c r="AO64" s="64"/>
      <c r="AP64" s="64"/>
      <c r="AQ64" s="64"/>
      <c r="AR64" s="64" t="s">
        <v>12</v>
      </c>
      <c r="AS64" s="64"/>
      <c r="AT64" s="64"/>
      <c r="AU64" s="64"/>
      <c r="AV64" s="64"/>
      <c r="AW64" s="64"/>
      <c r="AX64" s="64"/>
      <c r="AY64" s="64"/>
      <c r="CA64" s="1" t="s">
        <v>16</v>
      </c>
    </row>
    <row r="65" spans="1:79" ht="25.5" customHeight="1">
      <c r="A65" s="39">
        <v>1</v>
      </c>
      <c r="B65" s="39"/>
      <c r="C65" s="39"/>
      <c r="D65" s="57" t="s">
        <v>66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38">
        <f>AC57</f>
        <v>0</v>
      </c>
      <c r="AC65" s="38"/>
      <c r="AD65" s="38"/>
      <c r="AE65" s="38"/>
      <c r="AF65" s="38"/>
      <c r="AG65" s="38"/>
      <c r="AH65" s="38"/>
      <c r="AI65" s="38"/>
      <c r="AJ65" s="38">
        <f>AK57</f>
        <v>27334070.509999998</v>
      </c>
      <c r="AK65" s="38"/>
      <c r="AL65" s="38"/>
      <c r="AM65" s="38"/>
      <c r="AN65" s="38"/>
      <c r="AO65" s="38"/>
      <c r="AP65" s="38"/>
      <c r="AQ65" s="38"/>
      <c r="AR65" s="38">
        <f>AB65+AJ65</f>
        <v>27334070.509999998</v>
      </c>
      <c r="AS65" s="38"/>
      <c r="AT65" s="38"/>
      <c r="AU65" s="38"/>
      <c r="AV65" s="38"/>
      <c r="AW65" s="38"/>
      <c r="AX65" s="38"/>
      <c r="AY65" s="38"/>
      <c r="CA65" s="1" t="s">
        <v>17</v>
      </c>
    </row>
    <row r="66" spans="1:79" s="4" customFormat="1" ht="12.75" customHeight="1">
      <c r="A66" s="46"/>
      <c r="B66" s="46"/>
      <c r="C66" s="46"/>
      <c r="D66" s="54" t="s">
        <v>28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3">
        <f>AB65</f>
        <v>0</v>
      </c>
      <c r="AC66" s="53"/>
      <c r="AD66" s="53"/>
      <c r="AE66" s="53"/>
      <c r="AF66" s="53"/>
      <c r="AG66" s="53"/>
      <c r="AH66" s="53"/>
      <c r="AI66" s="53"/>
      <c r="AJ66" s="53">
        <f>AJ65</f>
        <v>27334070.509999998</v>
      </c>
      <c r="AK66" s="53"/>
      <c r="AL66" s="53"/>
      <c r="AM66" s="53"/>
      <c r="AN66" s="53"/>
      <c r="AO66" s="53"/>
      <c r="AP66" s="53"/>
      <c r="AQ66" s="53"/>
      <c r="AR66" s="53">
        <f>AB66+AJ66</f>
        <v>27334070.509999998</v>
      </c>
      <c r="AS66" s="53"/>
      <c r="AT66" s="53"/>
      <c r="AU66" s="53"/>
      <c r="AV66" s="53"/>
      <c r="AW66" s="53"/>
      <c r="AX66" s="53"/>
      <c r="AY66" s="53"/>
    </row>
    <row r="68" spans="1:79" ht="15.75" customHeight="1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79" ht="30" customHeight="1">
      <c r="A69" s="63" t="s">
        <v>29</v>
      </c>
      <c r="B69" s="63"/>
      <c r="C69" s="63"/>
      <c r="D69" s="63"/>
      <c r="E69" s="63"/>
      <c r="F69" s="63"/>
      <c r="G69" s="85" t="s">
        <v>45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3" t="s">
        <v>4</v>
      </c>
      <c r="AA69" s="63"/>
      <c r="AB69" s="63"/>
      <c r="AC69" s="63"/>
      <c r="AD69" s="63"/>
      <c r="AE69" s="63" t="s">
        <v>3</v>
      </c>
      <c r="AF69" s="63"/>
      <c r="AG69" s="63"/>
      <c r="AH69" s="63"/>
      <c r="AI69" s="63"/>
      <c r="AJ69" s="63"/>
      <c r="AK69" s="63"/>
      <c r="AL69" s="63"/>
      <c r="AM69" s="63"/>
      <c r="AN69" s="63"/>
      <c r="AO69" s="85" t="s">
        <v>30</v>
      </c>
      <c r="AP69" s="86"/>
      <c r="AQ69" s="86"/>
      <c r="AR69" s="86"/>
      <c r="AS69" s="86"/>
      <c r="AT69" s="86"/>
      <c r="AU69" s="86"/>
      <c r="AV69" s="87"/>
      <c r="AW69" s="85" t="s">
        <v>31</v>
      </c>
      <c r="AX69" s="86"/>
      <c r="AY69" s="86"/>
      <c r="AZ69" s="86"/>
      <c r="BA69" s="86"/>
      <c r="BB69" s="86"/>
      <c r="BC69" s="86"/>
      <c r="BD69" s="87"/>
      <c r="BE69" s="85" t="s">
        <v>28</v>
      </c>
      <c r="BF69" s="86"/>
      <c r="BG69" s="86"/>
      <c r="BH69" s="86"/>
      <c r="BI69" s="86"/>
      <c r="BJ69" s="86"/>
      <c r="BK69" s="86"/>
      <c r="BL69" s="87"/>
    </row>
    <row r="70" spans="1:79" ht="15.75" customHeight="1">
      <c r="A70" s="63">
        <v>1</v>
      </c>
      <c r="B70" s="63"/>
      <c r="C70" s="63"/>
      <c r="D70" s="63"/>
      <c r="E70" s="63"/>
      <c r="F70" s="63"/>
      <c r="G70" s="85">
        <v>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3">
        <v>3</v>
      </c>
      <c r="AA70" s="63"/>
      <c r="AB70" s="63"/>
      <c r="AC70" s="63"/>
      <c r="AD70" s="63"/>
      <c r="AE70" s="63">
        <v>4</v>
      </c>
      <c r="AF70" s="63"/>
      <c r="AG70" s="63"/>
      <c r="AH70" s="63"/>
      <c r="AI70" s="63"/>
      <c r="AJ70" s="63"/>
      <c r="AK70" s="63"/>
      <c r="AL70" s="63"/>
      <c r="AM70" s="63"/>
      <c r="AN70" s="63"/>
      <c r="AO70" s="63">
        <v>5</v>
      </c>
      <c r="AP70" s="63"/>
      <c r="AQ70" s="63"/>
      <c r="AR70" s="63"/>
      <c r="AS70" s="63"/>
      <c r="AT70" s="63"/>
      <c r="AU70" s="63"/>
      <c r="AV70" s="63"/>
      <c r="AW70" s="63">
        <v>6</v>
      </c>
      <c r="AX70" s="63"/>
      <c r="AY70" s="63"/>
      <c r="AZ70" s="63"/>
      <c r="BA70" s="63"/>
      <c r="BB70" s="63"/>
      <c r="BC70" s="63"/>
      <c r="BD70" s="63"/>
      <c r="BE70" s="63">
        <v>7</v>
      </c>
      <c r="BF70" s="63"/>
      <c r="BG70" s="63"/>
      <c r="BH70" s="63"/>
      <c r="BI70" s="63"/>
      <c r="BJ70" s="63"/>
      <c r="BK70" s="63"/>
      <c r="BL70" s="63"/>
    </row>
    <row r="71" spans="1:79" ht="12.75" hidden="1" customHeight="1">
      <c r="A71" s="39" t="s">
        <v>34</v>
      </c>
      <c r="B71" s="39"/>
      <c r="C71" s="39"/>
      <c r="D71" s="39"/>
      <c r="E71" s="39"/>
      <c r="F71" s="39"/>
      <c r="G71" s="81" t="s">
        <v>9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39" t="s">
        <v>20</v>
      </c>
      <c r="AA71" s="39"/>
      <c r="AB71" s="39"/>
      <c r="AC71" s="39"/>
      <c r="AD71" s="39"/>
      <c r="AE71" s="91" t="s">
        <v>33</v>
      </c>
      <c r="AF71" s="91"/>
      <c r="AG71" s="91"/>
      <c r="AH71" s="91"/>
      <c r="AI71" s="91"/>
      <c r="AJ71" s="91"/>
      <c r="AK71" s="91"/>
      <c r="AL71" s="91"/>
      <c r="AM71" s="91"/>
      <c r="AN71" s="81"/>
      <c r="AO71" s="64" t="s">
        <v>10</v>
      </c>
      <c r="AP71" s="64"/>
      <c r="AQ71" s="64"/>
      <c r="AR71" s="64"/>
      <c r="AS71" s="64"/>
      <c r="AT71" s="64"/>
      <c r="AU71" s="64"/>
      <c r="AV71" s="64"/>
      <c r="AW71" s="64" t="s">
        <v>32</v>
      </c>
      <c r="AX71" s="64"/>
      <c r="AY71" s="64"/>
      <c r="AZ71" s="64"/>
      <c r="BA71" s="64"/>
      <c r="BB71" s="64"/>
      <c r="BC71" s="64"/>
      <c r="BD71" s="64"/>
      <c r="BE71" s="64" t="s">
        <v>12</v>
      </c>
      <c r="BF71" s="64"/>
      <c r="BG71" s="64"/>
      <c r="BH71" s="64"/>
      <c r="BI71" s="64"/>
      <c r="BJ71" s="64"/>
      <c r="BK71" s="64"/>
      <c r="BL71" s="64"/>
      <c r="CA71" s="1" t="s">
        <v>18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04" t="s">
        <v>67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CA72" s="4" t="s">
        <v>19</v>
      </c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68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69</v>
      </c>
      <c r="AA73" s="43"/>
      <c r="AB73" s="43"/>
      <c r="AC73" s="43"/>
      <c r="AD73" s="43"/>
      <c r="AE73" s="44" t="s">
        <v>70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f>AK57/1000</f>
        <v>27334.070509999998</v>
      </c>
      <c r="AX73" s="38"/>
      <c r="AY73" s="38"/>
      <c r="AZ73" s="38"/>
      <c r="BA73" s="38"/>
      <c r="BB73" s="38"/>
      <c r="BC73" s="38"/>
      <c r="BD73" s="38"/>
      <c r="BE73" s="38">
        <f t="shared" ref="BE73:BE84" si="0">AO73+AW73</f>
        <v>27334.070509999998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38"/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126"/>
      <c r="B75" s="127"/>
      <c r="C75" s="127"/>
      <c r="D75" s="127"/>
      <c r="E75" s="127"/>
      <c r="F75" s="128"/>
      <c r="G75" s="40" t="s">
        <v>109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29" t="s">
        <v>110</v>
      </c>
      <c r="AA75" s="130"/>
      <c r="AB75" s="130"/>
      <c r="AC75" s="130"/>
      <c r="AD75" s="131"/>
      <c r="AE75" s="45" t="s">
        <v>111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67">
        <v>0</v>
      </c>
      <c r="AP75" s="68"/>
      <c r="AQ75" s="68"/>
      <c r="AR75" s="68"/>
      <c r="AS75" s="68"/>
      <c r="AT75" s="68"/>
      <c r="AU75" s="68"/>
      <c r="AV75" s="69"/>
      <c r="AW75" s="67">
        <f>232+92+297</f>
        <v>621</v>
      </c>
      <c r="AX75" s="68"/>
      <c r="AY75" s="68"/>
      <c r="AZ75" s="68"/>
      <c r="BA75" s="68"/>
      <c r="BB75" s="68"/>
      <c r="BC75" s="68"/>
      <c r="BD75" s="69"/>
      <c r="BE75" s="38">
        <f t="shared" ref="BE75:BE76" si="1">AO75+AW75</f>
        <v>621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99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72</v>
      </c>
      <c r="AA76" s="43"/>
      <c r="AB76" s="43"/>
      <c r="AC76" s="43"/>
      <c r="AD76" s="43"/>
      <c r="AE76" s="44" t="s">
        <v>73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</v>
      </c>
      <c r="AX76" s="38"/>
      <c r="AY76" s="38"/>
      <c r="AZ76" s="38"/>
      <c r="BA76" s="38"/>
      <c r="BB76" s="38"/>
      <c r="BC76" s="38"/>
      <c r="BD76" s="38"/>
      <c r="BE76" s="38">
        <f t="shared" si="1"/>
        <v>1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100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101</v>
      </c>
      <c r="AA77" s="43"/>
      <c r="AB77" s="43"/>
      <c r="AC77" s="43"/>
      <c r="AD77" s="43"/>
      <c r="AE77" s="44" t="s">
        <v>70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0</v>
      </c>
      <c r="AP77" s="38"/>
      <c r="AQ77" s="38"/>
      <c r="AR77" s="38"/>
      <c r="AS77" s="38"/>
      <c r="AT77" s="38"/>
      <c r="AU77" s="38"/>
      <c r="AV77" s="38"/>
      <c r="AW77" s="38">
        <v>2.8</v>
      </c>
      <c r="AX77" s="38"/>
      <c r="AY77" s="38"/>
      <c r="AZ77" s="38"/>
      <c r="BA77" s="38"/>
      <c r="BB77" s="38"/>
      <c r="BC77" s="38"/>
      <c r="BD77" s="38"/>
      <c r="BE77" s="38">
        <f t="shared" si="0"/>
        <v>2.8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102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103</v>
      </c>
      <c r="AA78" s="43"/>
      <c r="AB78" s="43"/>
      <c r="AC78" s="43"/>
      <c r="AD78" s="43"/>
      <c r="AE78" s="44" t="s">
        <v>70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2.6</v>
      </c>
      <c r="AX78" s="38"/>
      <c r="AY78" s="38"/>
      <c r="AZ78" s="38"/>
      <c r="BA78" s="38"/>
      <c r="BB78" s="38"/>
      <c r="BC78" s="38"/>
      <c r="BD78" s="38"/>
      <c r="BE78" s="38">
        <f t="shared" si="0"/>
        <v>2.6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74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 t="shared" si="0"/>
        <v>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132"/>
      <c r="B80" s="133"/>
      <c r="C80" s="133"/>
      <c r="D80" s="133"/>
      <c r="E80" s="133"/>
      <c r="F80" s="134"/>
      <c r="G80" s="40" t="s">
        <v>112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129" t="s">
        <v>69</v>
      </c>
      <c r="AA80" s="130"/>
      <c r="AB80" s="130"/>
      <c r="AC80" s="130"/>
      <c r="AD80" s="131"/>
      <c r="AE80" s="45" t="s">
        <v>76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67">
        <v>0</v>
      </c>
      <c r="AP80" s="68"/>
      <c r="AQ80" s="68"/>
      <c r="AR80" s="68"/>
      <c r="AS80" s="68"/>
      <c r="AT80" s="68"/>
      <c r="AU80" s="68"/>
      <c r="AV80" s="69"/>
      <c r="AW80" s="67">
        <f>AK52/AW75/1000</f>
        <v>0.3140096618357488</v>
      </c>
      <c r="AX80" s="68"/>
      <c r="AY80" s="68"/>
      <c r="AZ80" s="68"/>
      <c r="BA80" s="68"/>
      <c r="BB80" s="68"/>
      <c r="BC80" s="68"/>
      <c r="BD80" s="69"/>
      <c r="BE80" s="67"/>
      <c r="BF80" s="68"/>
      <c r="BG80" s="68"/>
      <c r="BH80" s="68"/>
      <c r="BI80" s="68"/>
      <c r="BJ80" s="68"/>
      <c r="BK80" s="68"/>
      <c r="BL80" s="69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75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69</v>
      </c>
      <c r="AA81" s="43"/>
      <c r="AB81" s="43"/>
      <c r="AC81" s="43"/>
      <c r="AD81" s="43"/>
      <c r="AE81" s="44" t="s">
        <v>76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199.8</v>
      </c>
      <c r="AX81" s="38"/>
      <c r="AY81" s="38"/>
      <c r="AZ81" s="38"/>
      <c r="BA81" s="38"/>
      <c r="BB81" s="38"/>
      <c r="BC81" s="38"/>
      <c r="BD81" s="38"/>
      <c r="BE81" s="38">
        <f t="shared" si="0"/>
        <v>199.8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104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69</v>
      </c>
      <c r="AA82" s="43"/>
      <c r="AB82" s="43"/>
      <c r="AC82" s="43"/>
      <c r="AD82" s="43"/>
      <c r="AE82" s="44" t="s">
        <v>76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f>(AK55+AK56)/AW77/1000</f>
        <v>5315.604853571429</v>
      </c>
      <c r="AX82" s="38"/>
      <c r="AY82" s="38"/>
      <c r="AZ82" s="38"/>
      <c r="BA82" s="38"/>
      <c r="BB82" s="38"/>
      <c r="BC82" s="38"/>
      <c r="BD82" s="38"/>
      <c r="BE82" s="38">
        <f t="shared" si="0"/>
        <v>5315.604853571429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105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69</v>
      </c>
      <c r="AA83" s="43"/>
      <c r="AB83" s="43"/>
      <c r="AC83" s="43"/>
      <c r="AD83" s="43"/>
      <c r="AE83" s="44" t="s">
        <v>76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f>12055.57692/2.6</f>
        <v>4636.7603538461535</v>
      </c>
      <c r="AX83" s="38"/>
      <c r="AY83" s="38"/>
      <c r="AZ83" s="38"/>
      <c r="BA83" s="38"/>
      <c r="BB83" s="38"/>
      <c r="BC83" s="38"/>
      <c r="BD83" s="38"/>
      <c r="BE83" s="38">
        <f t="shared" si="0"/>
        <v>4636.7603538461535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77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>
        <f t="shared" si="0"/>
        <v>0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39">
        <v>0</v>
      </c>
      <c r="B85" s="39"/>
      <c r="C85" s="39"/>
      <c r="D85" s="39"/>
      <c r="E85" s="39"/>
      <c r="F85" s="39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/>
      <c r="AA85" s="43"/>
      <c r="AB85" s="43"/>
      <c r="AC85" s="43"/>
      <c r="AD85" s="43"/>
      <c r="AE85" s="44"/>
      <c r="AF85" s="44"/>
      <c r="AG85" s="44"/>
      <c r="AH85" s="44"/>
      <c r="AI85" s="44"/>
      <c r="AJ85" s="44"/>
      <c r="AK85" s="44"/>
      <c r="AL85" s="44"/>
      <c r="AM85" s="44"/>
      <c r="AN85" s="45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12.75" customHeight="1">
      <c r="A86" s="39">
        <v>0</v>
      </c>
      <c r="B86" s="39"/>
      <c r="C86" s="39"/>
      <c r="D86" s="39"/>
      <c r="E86" s="39"/>
      <c r="F86" s="39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/>
      <c r="AA86" s="43"/>
      <c r="AB86" s="43"/>
      <c r="AC86" s="43"/>
      <c r="AD86" s="43"/>
      <c r="AE86" s="44"/>
      <c r="AF86" s="44"/>
      <c r="AG86" s="44"/>
      <c r="AH86" s="44"/>
      <c r="AI86" s="44"/>
      <c r="AJ86" s="44"/>
      <c r="AK86" s="44"/>
      <c r="AL86" s="44"/>
      <c r="AM86" s="44"/>
      <c r="AN86" s="45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7" t="s">
        <v>83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84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>
      <c r="W90" s="103" t="s">
        <v>7</v>
      </c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O90" s="103" t="s">
        <v>53</v>
      </c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64" ht="15.75" customHeight="1">
      <c r="A91" s="123" t="s">
        <v>5</v>
      </c>
      <c r="B91" s="123"/>
      <c r="C91" s="123"/>
      <c r="D91" s="123"/>
      <c r="E91" s="123"/>
      <c r="F91" s="123"/>
    </row>
    <row r="92" spans="1:64" ht="13.15" customHeight="1">
      <c r="A92" s="111" t="s">
        <v>82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</row>
    <row r="93" spans="1:64">
      <c r="A93" s="120" t="s">
        <v>48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7" t="s">
        <v>83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5"/>
      <c r="AO95" s="109" t="s">
        <v>84</v>
      </c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</row>
    <row r="96" spans="1:64">
      <c r="W96" s="103" t="s">
        <v>7</v>
      </c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O96" s="103" t="s">
        <v>53</v>
      </c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</row>
    <row r="97" spans="1:17">
      <c r="A97" s="121">
        <v>44090</v>
      </c>
      <c r="B97" s="122"/>
      <c r="C97" s="122"/>
      <c r="D97" s="122"/>
      <c r="E97" s="122"/>
      <c r="F97" s="122"/>
      <c r="G97" s="122"/>
      <c r="H97" s="122"/>
    </row>
    <row r="98" spans="1:17">
      <c r="A98" s="103" t="s">
        <v>46</v>
      </c>
      <c r="B98" s="103"/>
      <c r="C98" s="103"/>
      <c r="D98" s="103"/>
      <c r="E98" s="103"/>
      <c r="F98" s="103"/>
      <c r="G98" s="103"/>
      <c r="H98" s="103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47</v>
      </c>
    </row>
  </sheetData>
  <mergeCells count="283">
    <mergeCell ref="A80:F80"/>
    <mergeCell ref="G80:Y80"/>
    <mergeCell ref="Z80:AD80"/>
    <mergeCell ref="AE80:AN80"/>
    <mergeCell ref="AO80:AV80"/>
    <mergeCell ref="AW80:BD80"/>
    <mergeCell ref="BE80:BL80"/>
    <mergeCell ref="A56:C56"/>
    <mergeCell ref="D56:AB56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A54:C54"/>
    <mergeCell ref="A55:C55"/>
    <mergeCell ref="D54:AB54"/>
    <mergeCell ref="D55:AB55"/>
    <mergeCell ref="AC54:AJ54"/>
    <mergeCell ref="AC55:AJ55"/>
    <mergeCell ref="AK54:AR54"/>
    <mergeCell ref="AK55:AR55"/>
    <mergeCell ref="AS54:AZ54"/>
    <mergeCell ref="AS55:AZ55"/>
    <mergeCell ref="A98:H98"/>
    <mergeCell ref="A92:AS92"/>
    <mergeCell ref="A93:AS93"/>
    <mergeCell ref="A97:H97"/>
    <mergeCell ref="A71:F71"/>
    <mergeCell ref="Z71:AD71"/>
    <mergeCell ref="A52:C52"/>
    <mergeCell ref="D52:AB52"/>
    <mergeCell ref="AC52:AJ52"/>
    <mergeCell ref="AK52:AR52"/>
    <mergeCell ref="AS52:AZ52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O89:BG89"/>
    <mergeCell ref="A91:F91"/>
    <mergeCell ref="W90:AM90"/>
    <mergeCell ref="AW70:BD70"/>
    <mergeCell ref="BE70:BL70"/>
    <mergeCell ref="A37:BL37"/>
    <mergeCell ref="A38:F38"/>
    <mergeCell ref="G38:BL38"/>
    <mergeCell ref="A39:F39"/>
    <mergeCell ref="G39:BL39"/>
    <mergeCell ref="A60:AY60"/>
    <mergeCell ref="A40:F40"/>
    <mergeCell ref="A61:C62"/>
    <mergeCell ref="D63:AA63"/>
    <mergeCell ref="AB63:AI63"/>
    <mergeCell ref="D61:AA62"/>
    <mergeCell ref="AB61:AI62"/>
    <mergeCell ref="AJ61:AQ62"/>
    <mergeCell ref="AR61:AY62"/>
    <mergeCell ref="G40:BL40"/>
    <mergeCell ref="A43:F43"/>
    <mergeCell ref="AC48:AJ49"/>
    <mergeCell ref="AK48:AR49"/>
    <mergeCell ref="AK50:AR50"/>
    <mergeCell ref="AK51:AR51"/>
    <mergeCell ref="AS48:AZ49"/>
    <mergeCell ref="D48:AB4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13:L13"/>
    <mergeCell ref="B14:L14"/>
    <mergeCell ref="AO96:BG96"/>
    <mergeCell ref="AO90:BG90"/>
    <mergeCell ref="G70:Y70"/>
    <mergeCell ref="G71:Y71"/>
    <mergeCell ref="G72:Y72"/>
    <mergeCell ref="AO70:AV70"/>
    <mergeCell ref="Z70:AD70"/>
    <mergeCell ref="W96:AM96"/>
    <mergeCell ref="A95:V95"/>
    <mergeCell ref="W95:AM95"/>
    <mergeCell ref="AO95:BG95"/>
    <mergeCell ref="A72:F72"/>
    <mergeCell ref="Z72:AD72"/>
    <mergeCell ref="AE72:AN72"/>
    <mergeCell ref="A89:V89"/>
    <mergeCell ref="W89:AM8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1:BL1"/>
    <mergeCell ref="A59:BL59"/>
    <mergeCell ref="U22:AD22"/>
    <mergeCell ref="AE22:AR22"/>
    <mergeCell ref="G29:BL29"/>
    <mergeCell ref="A30:F30"/>
    <mergeCell ref="G30:BL30"/>
    <mergeCell ref="G32:BL32"/>
    <mergeCell ref="A41:F41"/>
    <mergeCell ref="A50:C50"/>
    <mergeCell ref="A51:C51"/>
    <mergeCell ref="G41:BL41"/>
    <mergeCell ref="A48:C49"/>
    <mergeCell ref="A47:AZ47"/>
    <mergeCell ref="A46:AZ46"/>
    <mergeCell ref="A35:BL35"/>
    <mergeCell ref="A34:BL34"/>
    <mergeCell ref="AO7:BF7"/>
    <mergeCell ref="A10:BL10"/>
    <mergeCell ref="A11:BL11"/>
    <mergeCell ref="A32:F32"/>
    <mergeCell ref="D50:AB50"/>
    <mergeCell ref="D51:AB51"/>
    <mergeCell ref="AC50:AJ50"/>
    <mergeCell ref="AC51:AJ51"/>
    <mergeCell ref="BE72:BL72"/>
    <mergeCell ref="AO71:AV71"/>
    <mergeCell ref="AW71:BD71"/>
    <mergeCell ref="BE71:BL71"/>
    <mergeCell ref="AW72:BD72"/>
    <mergeCell ref="AO72:AV72"/>
    <mergeCell ref="AS51:AZ51"/>
    <mergeCell ref="AS50:AZ50"/>
    <mergeCell ref="BE69:BL69"/>
    <mergeCell ref="D65:AA65"/>
    <mergeCell ref="AB65:AI65"/>
    <mergeCell ref="AJ65:AQ65"/>
    <mergeCell ref="AR65:AY65"/>
    <mergeCell ref="AR63:AY63"/>
    <mergeCell ref="D64:AA64"/>
    <mergeCell ref="AB64:AI64"/>
    <mergeCell ref="AE70:AN70"/>
    <mergeCell ref="AE71:AN71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25:BL25"/>
    <mergeCell ref="A26:BL26"/>
    <mergeCell ref="A28:BL28"/>
    <mergeCell ref="A31:F31"/>
    <mergeCell ref="G31:BL31"/>
    <mergeCell ref="A29:F29"/>
    <mergeCell ref="A66:C66"/>
    <mergeCell ref="D66:AA66"/>
    <mergeCell ref="AB66:AI66"/>
    <mergeCell ref="AJ66:AQ66"/>
    <mergeCell ref="AR66:AY66"/>
    <mergeCell ref="G43:BL43"/>
    <mergeCell ref="A44:F44"/>
    <mergeCell ref="G44:BL44"/>
    <mergeCell ref="A57:C57"/>
    <mergeCell ref="D57:AB57"/>
    <mergeCell ref="AC57:AJ57"/>
    <mergeCell ref="AK57:AR57"/>
    <mergeCell ref="AS57:AZ57"/>
    <mergeCell ref="A65:C65"/>
    <mergeCell ref="A63:C63"/>
    <mergeCell ref="A64:C64"/>
    <mergeCell ref="AJ64:AQ64"/>
    <mergeCell ref="AR64:AY64"/>
    <mergeCell ref="AJ63:AQ63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5:BL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72:L72 G82:G86 H84:L84 G72:G75 H74:L74 G77:G80 H79:L79">
    <cfRule type="cellIs" dxfId="5" priority="1" stopIfTrue="1" operator="equal">
      <formula>$G71</formula>
    </cfRule>
  </conditionalFormatting>
  <conditionalFormatting sqref="D57:I57">
    <cfRule type="cellIs" dxfId="4" priority="2" stopIfTrue="1" operator="equal">
      <formula>#REF!</formula>
    </cfRule>
  </conditionalFormatting>
  <conditionalFormatting sqref="A72:F86">
    <cfRule type="cellIs" dxfId="3" priority="3" stopIfTrue="1" operator="equal">
      <formula>0</formula>
    </cfRule>
  </conditionalFormatting>
  <conditionalFormatting sqref="D53:D56">
    <cfRule type="cellIs" dxfId="2" priority="4" stopIfTrue="1" operator="equal">
      <formula>$D52</formula>
    </cfRule>
  </conditionalFormatting>
  <conditionalFormatting sqref="D52">
    <cfRule type="cellIs" dxfId="1" priority="5" stopIfTrue="1" operator="equal">
      <formula>#REF!</formula>
    </cfRule>
  </conditionalFormatting>
  <conditionalFormatting sqref="G76 G81">
    <cfRule type="cellIs" dxfId="0" priority="7" stopIfTrue="1" operator="equal">
      <formula>$G74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КПК0218340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2020-10-21T12:20:40Z</dcterms:modified>
</cp:coreProperties>
</file>