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0150" sheetId="2" r:id="rId1"/>
  </sheets>
  <definedNames>
    <definedName name="_xlnm.Print_Area" localSheetId="0">КПК0210150!$A$1:$BM$95</definedName>
  </definedNames>
  <calcPr calcId="124519" refMode="R1C1"/>
</workbook>
</file>

<file path=xl/calcChain.xml><?xml version="1.0" encoding="utf-8"?>
<calcChain xmlns="http://schemas.openxmlformats.org/spreadsheetml/2006/main">
  <c r="AC52" i="2"/>
  <c r="AC51"/>
  <c r="AS51" s="1"/>
  <c r="AC49"/>
  <c r="AS49" s="1"/>
  <c r="AW79"/>
  <c r="I23"/>
  <c r="AC50"/>
  <c r="AS50" s="1"/>
  <c r="AK54"/>
  <c r="BE82"/>
  <c r="BE81"/>
  <c r="BE80"/>
  <c r="BE78"/>
  <c r="BE77"/>
  <c r="BE76"/>
  <c r="BE75"/>
  <c r="BE74"/>
  <c r="BE73"/>
  <c r="BE72"/>
  <c r="BE71"/>
  <c r="BE70"/>
  <c r="BE69"/>
  <c r="BE68"/>
  <c r="AR62"/>
  <c r="AS53"/>
  <c r="AC54" l="1"/>
  <c r="AO79" s="1"/>
  <c r="AS52"/>
  <c r="AS22" l="1"/>
  <c r="BE79"/>
  <c r="AS54"/>
  <c r="U22" s="1"/>
</calcChain>
</file>

<file path=xl/sharedStrings.xml><?xml version="1.0" encoding="utf-8"?>
<sst xmlns="http://schemas.openxmlformats.org/spreadsheetml/2006/main" count="158" uniqueCount="112">
  <si>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</si>
  <si>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</si>
  <si>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</si>
  <si>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</si>
  <si>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</si>
  <si>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</si>
  <si>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</si>
  <si>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</si>
  <si>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</si>
  <si>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</si>
  <si>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</si>
  <si>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</si>
  <si>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</si>
  <si>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</si>
  <si>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</si>
  <si>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</si>
  <si>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</si>
  <si>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</si>
  <si>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</si>
  <si>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</si>
  <si>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</si>
  <si>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</si>
  <si>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</si>
  <si>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</si>
  <si>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</si>
  <si>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</si>
  <si>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</si>
  <si>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</si>
  <si>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</si>
  <si>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</si>
  <si>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</si>
  <si>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</si>
  <si>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</si>
  <si>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</si>
  <si>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</si>
  <si>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</si>
  <si>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</si>
  <si>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</si>
  <si>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</si>
  <si>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</si>
  <si>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</si>
  <si>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</si>
  <si>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</si>
  <si>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</si>
  <si>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</si>
  <si>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</si>
  <si>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</si>
  <si>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</si>
  <si>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</si>
  <si>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</si>
  <si>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</si>
  <si>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</si>
  <si>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</si>
  <si>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</si>
  <si>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</si>
  <si>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</si>
  <si>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</si>
  <si>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</si>
  <si>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</si>
  <si>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</si>
  <si>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</si>
  <si>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</si>
  <si>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</si>
  <si>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</si>
  <si>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</si>
  <si>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керівництва і управління у відповідній сфері</t>
  </si>
  <si>
    <t>Забезпечення виконання наданих законодавством повноважень</t>
  </si>
  <si>
    <t>Оплата праці з нарахуваннями</t>
  </si>
  <si>
    <t>Оплата комунальних послуг та енергоносіїв</t>
  </si>
  <si>
    <t>Видатки на інформатизацію</t>
  </si>
  <si>
    <t>Поточні видатки</t>
  </si>
  <si>
    <t>Капітальні видатки</t>
  </si>
  <si>
    <t>УСЬОГО</t>
  </si>
  <si>
    <t>Затрат</t>
  </si>
  <si>
    <t>кількість штатних одиниць</t>
  </si>
  <si>
    <t>од.</t>
  </si>
  <si>
    <t>штатний розпис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</si>
  <si>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</si>
  <si>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</si>
  <si>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</si>
  <si>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</si>
  <si>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 кореспонденції, звернень</t>
  </si>
  <si>
    <t>кількість прийнятих нормативно-правових актів</t>
  </si>
  <si>
    <t>журнал реєстрації рішень,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</si>
  <si>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</si>
  <si>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</si>
  <si>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</si>
  <si>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</si>
  <si>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</si>
  <si>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</si>
  <si>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Кошторис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</si>
  <si>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</si>
  <si>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</si>
  <si>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</si>
  <si>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звернень,заяв,скаргу їх загальній кількості</t>
  </si>
  <si>
    <t>Бюджетний кодекс України; Конституція України; Закон України "Про місцеве самоврядування в Україні"; Закон України "Про державний бюджет на 2020 рік";  Постанова Кабінету Міністрів України від 09.03.2006 року №268 (із змінами);  Наказ МФУ від  26.08.2014 №836;Постанова Кабінету Міністрів України від 17.07.2003 року №1078; Закон України №1774- УІІІ від 06.12.2016 року, Рішення сільської  ради від 18.12.2019року №1092-71/УІІ "Про сільський бюджет на 2020 рік Гречаноподівської об'єднаної територіальної громади";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</si>
  <si>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Організаційне, інформаційно-аналітичне та матеріально-технічне забезпечення діяльності Гречаноподівської сільської ради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</si>
  <si>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</si>
  <si>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</si>
  <si>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</si>
  <si>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Сільський голова</t>
  </si>
  <si>
    <t>Усик Г.О.</t>
  </si>
  <si>
    <t>41060223</t>
  </si>
  <si>
    <t>04530000000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</si>
  <si>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</si>
  <si>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</si>
  <si>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</si>
  <si>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</si>
  <si>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</si>
  <si>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</si>
  <si>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</si>
  <si>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Розпорядження голови № 119/2-ОД від 16.09.2020року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</si>
</sst>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workbookViewId="0">
      <selection activeCell="AO5" sqref="AO5:BL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37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7" t="s">
        <v>111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>
      <c r="A11" s="111" t="s">
        <v>105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77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95" t="s">
        <v>98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5"/>
      <c r="AU13" s="77" t="s">
        <v>102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6" t="s">
        <v>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1" t="s">
        <v>64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6" t="s">
        <v>57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77" t="s">
        <v>108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95" t="s">
        <v>98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35"/>
      <c r="AU16" s="77" t="s">
        <v>102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6" t="s">
        <v>58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1" t="s">
        <v>63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6" t="s">
        <v>57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56</v>
      </c>
      <c r="B19" s="77" t="s">
        <v>106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77" t="s">
        <v>109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77" t="s">
        <v>110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79" t="s">
        <v>107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77" t="s">
        <v>103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6" t="s">
        <v>58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59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0" t="s">
        <v>61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76" t="s">
        <v>62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9">
        <f>AS54</f>
        <v>10610620.689999999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53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f>AC54</f>
        <v>10524220.689999999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55" t="s">
        <v>25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>
      <c r="A23" s="55" t="s">
        <v>24</v>
      </c>
      <c r="B23" s="55"/>
      <c r="C23" s="55"/>
      <c r="D23" s="55"/>
      <c r="E23" s="55"/>
      <c r="F23" s="55"/>
      <c r="G23" s="55"/>
      <c r="H23" s="55"/>
      <c r="I23" s="89">
        <f>AK54</f>
        <v>86400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55" t="s">
        <v>26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84" customHeight="1">
      <c r="A26" s="54" t="s">
        <v>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>
      <c r="A29" s="62" t="s">
        <v>30</v>
      </c>
      <c r="B29" s="62"/>
      <c r="C29" s="62"/>
      <c r="D29" s="62"/>
      <c r="E29" s="62"/>
      <c r="F29" s="62"/>
      <c r="G29" s="63" t="s">
        <v>42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56" t="s">
        <v>9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51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9" t="s">
        <v>65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>
      <c r="A35" s="54" t="s">
        <v>96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>
      <c r="A38" s="62" t="s">
        <v>30</v>
      </c>
      <c r="B38" s="62"/>
      <c r="C38" s="62"/>
      <c r="D38" s="62"/>
      <c r="E38" s="62"/>
      <c r="F38" s="62"/>
      <c r="G38" s="63" t="s">
        <v>27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56" t="s">
        <v>9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9" t="s">
        <v>66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104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6" t="s">
        <v>30</v>
      </c>
      <c r="B45" s="66"/>
      <c r="C45" s="66"/>
      <c r="D45" s="67" t="s">
        <v>28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8</v>
      </c>
      <c r="B48" s="39"/>
      <c r="C48" s="39"/>
      <c r="D48" s="91" t="s">
        <v>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 t="s">
        <v>10</v>
      </c>
      <c r="AD48" s="94"/>
      <c r="AE48" s="94"/>
      <c r="AF48" s="94"/>
      <c r="AG48" s="94"/>
      <c r="AH48" s="94"/>
      <c r="AI48" s="94"/>
      <c r="AJ48" s="94"/>
      <c r="AK48" s="94" t="s">
        <v>11</v>
      </c>
      <c r="AL48" s="94"/>
      <c r="AM48" s="94"/>
      <c r="AN48" s="94"/>
      <c r="AO48" s="94"/>
      <c r="AP48" s="94"/>
      <c r="AQ48" s="94"/>
      <c r="AR48" s="94"/>
      <c r="AS48" s="43" t="s">
        <v>12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9">
        <v>1</v>
      </c>
      <c r="B49" s="39"/>
      <c r="C49" s="39"/>
      <c r="D49" s="59" t="s">
        <v>67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>
        <f>8911683+95000+395861.12</f>
        <v>9402544.1199999992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 t="shared" ref="AS49:AS54" si="0">AC49+AK49</f>
        <v>9402544.1199999992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>
      <c r="A50" s="39">
        <v>2</v>
      </c>
      <c r="B50" s="39"/>
      <c r="C50" s="39"/>
      <c r="D50" s="59" t="s">
        <v>68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8">
        <f>287000+15356.94</f>
        <v>302356.94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 t="shared" si="0"/>
        <v>302356.94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39">
        <v>3</v>
      </c>
      <c r="B51" s="39"/>
      <c r="C51" s="39"/>
      <c r="D51" s="59" t="s">
        <v>69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38">
        <f>46000+6700+10908</f>
        <v>63608</v>
      </c>
      <c r="AD51" s="38"/>
      <c r="AE51" s="38"/>
      <c r="AF51" s="38"/>
      <c r="AG51" s="38"/>
      <c r="AH51" s="38"/>
      <c r="AI51" s="38"/>
      <c r="AJ51" s="38"/>
      <c r="AK51" s="38">
        <v>62400</v>
      </c>
      <c r="AL51" s="38"/>
      <c r="AM51" s="38"/>
      <c r="AN51" s="38"/>
      <c r="AO51" s="38"/>
      <c r="AP51" s="38"/>
      <c r="AQ51" s="38"/>
      <c r="AR51" s="38"/>
      <c r="AS51" s="38">
        <f t="shared" si="0"/>
        <v>126008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39">
        <v>4</v>
      </c>
      <c r="B52" s="39"/>
      <c r="C52" s="39"/>
      <c r="D52" s="59" t="s">
        <v>70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>
        <f>556500+19103.78+23212.25+3000+3600+6000+3000+3085+1500-1300+11150+49957.6+5000+71903</f>
        <v>755711.63</v>
      </c>
      <c r="AD52" s="38"/>
      <c r="AE52" s="38"/>
      <c r="AF52" s="38"/>
      <c r="AG52" s="38"/>
      <c r="AH52" s="38"/>
      <c r="AI52" s="38"/>
      <c r="AJ52" s="38"/>
      <c r="AK52" s="38">
        <v>24000</v>
      </c>
      <c r="AL52" s="38"/>
      <c r="AM52" s="38"/>
      <c r="AN52" s="38"/>
      <c r="AO52" s="38"/>
      <c r="AP52" s="38"/>
      <c r="AQ52" s="38"/>
      <c r="AR52" s="38"/>
      <c r="AS52" s="38">
        <f t="shared" si="0"/>
        <v>779711.63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39">
        <v>5</v>
      </c>
      <c r="B53" s="39"/>
      <c r="C53" s="39"/>
      <c r="D53" s="59" t="s">
        <v>71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 t="shared" si="0"/>
        <v>0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4"/>
      <c r="B54" s="44"/>
      <c r="C54" s="44"/>
      <c r="D54" s="84" t="s">
        <v>72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49">
        <f>SUM(AC49:AJ53)</f>
        <v>10524220.689999999</v>
      </c>
      <c r="AD54" s="49"/>
      <c r="AE54" s="49"/>
      <c r="AF54" s="49"/>
      <c r="AG54" s="49"/>
      <c r="AH54" s="49"/>
      <c r="AI54" s="49"/>
      <c r="AJ54" s="49"/>
      <c r="AK54" s="49">
        <f>SUM(AK49:AR53)</f>
        <v>86400</v>
      </c>
      <c r="AL54" s="49"/>
      <c r="AM54" s="49"/>
      <c r="AN54" s="49"/>
      <c r="AO54" s="49"/>
      <c r="AP54" s="49"/>
      <c r="AQ54" s="49"/>
      <c r="AR54" s="49"/>
      <c r="AS54" s="49">
        <f t="shared" si="0"/>
        <v>10610620.689999999</v>
      </c>
      <c r="AT54" s="49"/>
      <c r="AU54" s="49"/>
      <c r="AV54" s="49"/>
      <c r="AW54" s="49"/>
      <c r="AX54" s="49"/>
      <c r="AY54" s="49"/>
      <c r="AZ54" s="4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>
      <c r="A56" s="83" t="s">
        <v>44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79" ht="15" customHeight="1">
      <c r="A57" s="87" t="s">
        <v>104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66" t="s">
        <v>30</v>
      </c>
      <c r="B58" s="66"/>
      <c r="C58" s="66"/>
      <c r="D58" s="67" t="s">
        <v>36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6" t="s">
        <v>31</v>
      </c>
      <c r="AC58" s="66"/>
      <c r="AD58" s="66"/>
      <c r="AE58" s="66"/>
      <c r="AF58" s="66"/>
      <c r="AG58" s="66"/>
      <c r="AH58" s="66"/>
      <c r="AI58" s="66"/>
      <c r="AJ58" s="66" t="s">
        <v>32</v>
      </c>
      <c r="AK58" s="66"/>
      <c r="AL58" s="66"/>
      <c r="AM58" s="66"/>
      <c r="AN58" s="66"/>
      <c r="AO58" s="66"/>
      <c r="AP58" s="66"/>
      <c r="AQ58" s="66"/>
      <c r="AR58" s="66" t="s">
        <v>29</v>
      </c>
      <c r="AS58" s="66"/>
      <c r="AT58" s="66"/>
      <c r="AU58" s="66"/>
      <c r="AV58" s="66"/>
      <c r="AW58" s="66"/>
      <c r="AX58" s="66"/>
      <c r="AY58" s="66"/>
    </row>
    <row r="59" spans="1:79" ht="29.1" customHeight="1">
      <c r="A59" s="66"/>
      <c r="B59" s="66"/>
      <c r="C59" s="66"/>
      <c r="D59" s="70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</row>
    <row r="60" spans="1:79" ht="15.75" customHeight="1">
      <c r="A60" s="66">
        <v>1</v>
      </c>
      <c r="B60" s="66"/>
      <c r="C60" s="66"/>
      <c r="D60" s="73">
        <v>2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66">
        <v>3</v>
      </c>
      <c r="AC60" s="66"/>
      <c r="AD60" s="66"/>
      <c r="AE60" s="66"/>
      <c r="AF60" s="66"/>
      <c r="AG60" s="66"/>
      <c r="AH60" s="66"/>
      <c r="AI60" s="66"/>
      <c r="AJ60" s="66">
        <v>4</v>
      </c>
      <c r="AK60" s="66"/>
      <c r="AL60" s="66"/>
      <c r="AM60" s="66"/>
      <c r="AN60" s="66"/>
      <c r="AO60" s="66"/>
      <c r="AP60" s="66"/>
      <c r="AQ60" s="66"/>
      <c r="AR60" s="66">
        <v>5</v>
      </c>
      <c r="AS60" s="66"/>
      <c r="AT60" s="66"/>
      <c r="AU60" s="66"/>
      <c r="AV60" s="66"/>
      <c r="AW60" s="66"/>
      <c r="AX60" s="66"/>
      <c r="AY60" s="66"/>
    </row>
    <row r="61" spans="1:79" ht="12.75" hidden="1" customHeight="1">
      <c r="A61" s="39" t="s">
        <v>8</v>
      </c>
      <c r="B61" s="39"/>
      <c r="C61" s="39"/>
      <c r="D61" s="56" t="s">
        <v>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94" t="s">
        <v>10</v>
      </c>
      <c r="AC61" s="94"/>
      <c r="AD61" s="94"/>
      <c r="AE61" s="94"/>
      <c r="AF61" s="94"/>
      <c r="AG61" s="94"/>
      <c r="AH61" s="94"/>
      <c r="AI61" s="94"/>
      <c r="AJ61" s="94" t="s">
        <v>11</v>
      </c>
      <c r="AK61" s="94"/>
      <c r="AL61" s="94"/>
      <c r="AM61" s="94"/>
      <c r="AN61" s="94"/>
      <c r="AO61" s="94"/>
      <c r="AP61" s="94"/>
      <c r="AQ61" s="94"/>
      <c r="AR61" s="94" t="s">
        <v>12</v>
      </c>
      <c r="AS61" s="94"/>
      <c r="AT61" s="94"/>
      <c r="AU61" s="94"/>
      <c r="AV61" s="94"/>
      <c r="AW61" s="94"/>
      <c r="AX61" s="94"/>
      <c r="AY61" s="94"/>
      <c r="CA61" s="1" t="s">
        <v>17</v>
      </c>
    </row>
    <row r="62" spans="1:79" s="4" customFormat="1" ht="12.75" customHeight="1">
      <c r="A62" s="44"/>
      <c r="B62" s="44"/>
      <c r="C62" s="44"/>
      <c r="D62" s="51" t="s">
        <v>29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>
        <f>AB62+AJ62</f>
        <v>0</v>
      </c>
      <c r="AS62" s="49"/>
      <c r="AT62" s="49"/>
      <c r="AU62" s="49"/>
      <c r="AV62" s="49"/>
      <c r="AW62" s="49"/>
      <c r="AX62" s="49"/>
      <c r="AY62" s="49"/>
      <c r="CA62" s="4" t="s">
        <v>18</v>
      </c>
    </row>
    <row r="64" spans="1:79" ht="15.75" customHeight="1">
      <c r="A64" s="55" t="s">
        <v>45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79" ht="30" customHeight="1">
      <c r="A65" s="66" t="s">
        <v>30</v>
      </c>
      <c r="B65" s="66"/>
      <c r="C65" s="66"/>
      <c r="D65" s="66"/>
      <c r="E65" s="66"/>
      <c r="F65" s="66"/>
      <c r="G65" s="73" t="s">
        <v>46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66" t="s">
        <v>4</v>
      </c>
      <c r="AA65" s="66"/>
      <c r="AB65" s="66"/>
      <c r="AC65" s="66"/>
      <c r="AD65" s="66"/>
      <c r="AE65" s="66" t="s">
        <v>3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73" t="s">
        <v>31</v>
      </c>
      <c r="AP65" s="74"/>
      <c r="AQ65" s="74"/>
      <c r="AR65" s="74"/>
      <c r="AS65" s="74"/>
      <c r="AT65" s="74"/>
      <c r="AU65" s="74"/>
      <c r="AV65" s="75"/>
      <c r="AW65" s="73" t="s">
        <v>32</v>
      </c>
      <c r="AX65" s="74"/>
      <c r="AY65" s="74"/>
      <c r="AZ65" s="74"/>
      <c r="BA65" s="74"/>
      <c r="BB65" s="74"/>
      <c r="BC65" s="74"/>
      <c r="BD65" s="75"/>
      <c r="BE65" s="73" t="s">
        <v>29</v>
      </c>
      <c r="BF65" s="74"/>
      <c r="BG65" s="74"/>
      <c r="BH65" s="74"/>
      <c r="BI65" s="74"/>
      <c r="BJ65" s="74"/>
      <c r="BK65" s="74"/>
      <c r="BL65" s="75"/>
    </row>
    <row r="66" spans="1:79" ht="15.75" customHeight="1">
      <c r="A66" s="66">
        <v>1</v>
      </c>
      <c r="B66" s="66"/>
      <c r="C66" s="66"/>
      <c r="D66" s="66"/>
      <c r="E66" s="66"/>
      <c r="F66" s="66"/>
      <c r="G66" s="73">
        <v>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66">
        <v>3</v>
      </c>
      <c r="AA66" s="66"/>
      <c r="AB66" s="66"/>
      <c r="AC66" s="66"/>
      <c r="AD66" s="66"/>
      <c r="AE66" s="66">
        <v>4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>
        <v>5</v>
      </c>
      <c r="AP66" s="66"/>
      <c r="AQ66" s="66"/>
      <c r="AR66" s="66"/>
      <c r="AS66" s="66"/>
      <c r="AT66" s="66"/>
      <c r="AU66" s="66"/>
      <c r="AV66" s="66"/>
      <c r="AW66" s="66">
        <v>6</v>
      </c>
      <c r="AX66" s="66"/>
      <c r="AY66" s="66"/>
      <c r="AZ66" s="66"/>
      <c r="BA66" s="66"/>
      <c r="BB66" s="66"/>
      <c r="BC66" s="66"/>
      <c r="BD66" s="66"/>
      <c r="BE66" s="66">
        <v>7</v>
      </c>
      <c r="BF66" s="66"/>
      <c r="BG66" s="66"/>
      <c r="BH66" s="66"/>
      <c r="BI66" s="66"/>
      <c r="BJ66" s="66"/>
      <c r="BK66" s="66"/>
      <c r="BL66" s="66"/>
    </row>
    <row r="67" spans="1:79" ht="12.75" hidden="1" customHeight="1">
      <c r="A67" s="39" t="s">
        <v>35</v>
      </c>
      <c r="B67" s="39"/>
      <c r="C67" s="39"/>
      <c r="D67" s="39"/>
      <c r="E67" s="39"/>
      <c r="F67" s="39"/>
      <c r="G67" s="56" t="s">
        <v>9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39" t="s">
        <v>21</v>
      </c>
      <c r="AA67" s="39"/>
      <c r="AB67" s="39"/>
      <c r="AC67" s="39"/>
      <c r="AD67" s="39"/>
      <c r="AE67" s="98" t="s">
        <v>34</v>
      </c>
      <c r="AF67" s="98"/>
      <c r="AG67" s="98"/>
      <c r="AH67" s="98"/>
      <c r="AI67" s="98"/>
      <c r="AJ67" s="98"/>
      <c r="AK67" s="98"/>
      <c r="AL67" s="98"/>
      <c r="AM67" s="98"/>
      <c r="AN67" s="56"/>
      <c r="AO67" s="94" t="s">
        <v>10</v>
      </c>
      <c r="AP67" s="94"/>
      <c r="AQ67" s="94"/>
      <c r="AR67" s="94"/>
      <c r="AS67" s="94"/>
      <c r="AT67" s="94"/>
      <c r="AU67" s="94"/>
      <c r="AV67" s="94"/>
      <c r="AW67" s="94" t="s">
        <v>33</v>
      </c>
      <c r="AX67" s="94"/>
      <c r="AY67" s="94"/>
      <c r="AZ67" s="94"/>
      <c r="BA67" s="94"/>
      <c r="BB67" s="94"/>
      <c r="BC67" s="94"/>
      <c r="BD67" s="94"/>
      <c r="BE67" s="94" t="s">
        <v>12</v>
      </c>
      <c r="BF67" s="94"/>
      <c r="BG67" s="94"/>
      <c r="BH67" s="94"/>
      <c r="BI67" s="94"/>
      <c r="BJ67" s="94"/>
      <c r="BK67" s="94"/>
      <c r="BL67" s="94"/>
      <c r="CA67" s="1" t="s">
        <v>19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100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48"/>
      <c r="AA68" s="48"/>
      <c r="AB68" s="48"/>
      <c r="AC68" s="48"/>
      <c r="AD68" s="48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ref="BE68:BE82" si="1">AO68+AW68</f>
        <v>0</v>
      </c>
      <c r="BF68" s="49"/>
      <c r="BG68" s="49"/>
      <c r="BH68" s="49"/>
      <c r="BI68" s="49"/>
      <c r="BJ68" s="49"/>
      <c r="BK68" s="49"/>
      <c r="BL68" s="49"/>
      <c r="CA68" s="4" t="s">
        <v>20</v>
      </c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75</v>
      </c>
      <c r="AA69" s="43"/>
      <c r="AB69" s="43"/>
      <c r="AC69" s="43"/>
      <c r="AD69" s="43"/>
      <c r="AE69" s="52" t="s">
        <v>76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8">
        <v>42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1"/>
        <v>42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49">
        <v>42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1"/>
        <v>42</v>
      </c>
      <c r="BF70" s="49"/>
      <c r="BG70" s="49"/>
      <c r="BH70" s="49"/>
      <c r="BI70" s="49"/>
      <c r="BJ70" s="49"/>
      <c r="BK70" s="49"/>
      <c r="BL70" s="49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75</v>
      </c>
      <c r="AA71" s="43"/>
      <c r="AB71" s="43"/>
      <c r="AC71" s="43"/>
      <c r="AD71" s="43"/>
      <c r="AE71" s="52" t="s">
        <v>76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33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1"/>
        <v>33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75</v>
      </c>
      <c r="AA72" s="43"/>
      <c r="AB72" s="43"/>
      <c r="AC72" s="43"/>
      <c r="AD72" s="43"/>
      <c r="AE72" s="52" t="s">
        <v>76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38">
        <v>9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1"/>
        <v>9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79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50"/>
      <c r="AF73" s="50"/>
      <c r="AG73" s="50"/>
      <c r="AH73" s="50"/>
      <c r="AI73" s="50"/>
      <c r="AJ73" s="50"/>
      <c r="AK73" s="50"/>
      <c r="AL73" s="50"/>
      <c r="AM73" s="50"/>
      <c r="AN73" s="51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1"/>
        <v>0</v>
      </c>
      <c r="BF73" s="49"/>
      <c r="BG73" s="49"/>
      <c r="BH73" s="49"/>
      <c r="BI73" s="49"/>
      <c r="BJ73" s="49"/>
      <c r="BK73" s="49"/>
      <c r="BL73" s="49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75</v>
      </c>
      <c r="AA74" s="43"/>
      <c r="AB74" s="43"/>
      <c r="AC74" s="43"/>
      <c r="AD74" s="43"/>
      <c r="AE74" s="40" t="s">
        <v>81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3800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1"/>
        <v>3800</v>
      </c>
      <c r="BF74" s="38"/>
      <c r="BG74" s="38"/>
      <c r="BH74" s="38"/>
      <c r="BI74" s="38"/>
      <c r="BJ74" s="38"/>
      <c r="BK74" s="38"/>
      <c r="BL74" s="38"/>
    </row>
    <row r="75" spans="1:79" ht="25.5" customHeight="1">
      <c r="A75" s="39">
        <v>0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75</v>
      </c>
      <c r="AA75" s="43"/>
      <c r="AB75" s="43"/>
      <c r="AC75" s="43"/>
      <c r="AD75" s="43"/>
      <c r="AE75" s="40" t="s">
        <v>83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995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1"/>
        <v>995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84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1"/>
        <v>0</v>
      </c>
      <c r="BF76" s="49"/>
      <c r="BG76" s="49"/>
      <c r="BH76" s="49"/>
      <c r="BI76" s="49"/>
      <c r="BJ76" s="49"/>
      <c r="BK76" s="49"/>
      <c r="BL76" s="49"/>
    </row>
    <row r="77" spans="1:79" ht="25.5" customHeight="1">
      <c r="A77" s="39">
        <v>0</v>
      </c>
      <c r="B77" s="39"/>
      <c r="C77" s="39"/>
      <c r="D77" s="39"/>
      <c r="E77" s="39"/>
      <c r="F77" s="39"/>
      <c r="G77" s="40" t="s">
        <v>85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75</v>
      </c>
      <c r="AA77" s="43"/>
      <c r="AB77" s="43"/>
      <c r="AC77" s="43"/>
      <c r="AD77" s="43"/>
      <c r="AE77" s="40" t="s">
        <v>86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90.48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1"/>
        <v>90.48</v>
      </c>
      <c r="BF77" s="38"/>
      <c r="BG77" s="38"/>
      <c r="BH77" s="38"/>
      <c r="BI77" s="38"/>
      <c r="BJ77" s="38"/>
      <c r="BK77" s="38"/>
      <c r="BL77" s="38"/>
    </row>
    <row r="78" spans="1:79" ht="25.5" customHeight="1">
      <c r="A78" s="39">
        <v>0</v>
      </c>
      <c r="B78" s="39"/>
      <c r="C78" s="39"/>
      <c r="D78" s="39"/>
      <c r="E78" s="39"/>
      <c r="F78" s="39"/>
      <c r="G78" s="40" t="s">
        <v>87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75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23.7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1"/>
        <v>23.7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88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89</v>
      </c>
      <c r="AA79" s="43"/>
      <c r="AB79" s="43"/>
      <c r="AC79" s="43"/>
      <c r="AD79" s="43"/>
      <c r="AE79" s="40" t="s">
        <v>90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f>AC54/AO69/1000</f>
        <v>250.57668309523808</v>
      </c>
      <c r="AP79" s="38"/>
      <c r="AQ79" s="38"/>
      <c r="AR79" s="38"/>
      <c r="AS79" s="38"/>
      <c r="AT79" s="38"/>
      <c r="AU79" s="38"/>
      <c r="AV79" s="38"/>
      <c r="AW79" s="38">
        <f>AK54/AO69/1000</f>
        <v>2.0571428571428574</v>
      </c>
      <c r="AX79" s="38"/>
      <c r="AY79" s="38"/>
      <c r="AZ79" s="38"/>
      <c r="BA79" s="38"/>
      <c r="BB79" s="38"/>
      <c r="BC79" s="38"/>
      <c r="BD79" s="38"/>
      <c r="BE79" s="38">
        <f t="shared" si="1"/>
        <v>252.63382595238093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4">
        <v>0</v>
      </c>
      <c r="B80" s="44"/>
      <c r="C80" s="44"/>
      <c r="D80" s="44"/>
      <c r="E80" s="44"/>
      <c r="F80" s="44"/>
      <c r="G80" s="45" t="s">
        <v>91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>
        <f t="shared" si="1"/>
        <v>0</v>
      </c>
      <c r="BF80" s="49"/>
      <c r="BG80" s="49"/>
      <c r="BH80" s="49"/>
      <c r="BI80" s="49"/>
      <c r="BJ80" s="49"/>
      <c r="BK80" s="49"/>
      <c r="BL80" s="49"/>
    </row>
    <row r="81" spans="1:64" ht="25.5" customHeight="1">
      <c r="A81" s="39">
        <v>0</v>
      </c>
      <c r="B81" s="39"/>
      <c r="C81" s="39"/>
      <c r="D81" s="39"/>
      <c r="E81" s="39"/>
      <c r="F81" s="39"/>
      <c r="G81" s="40" t="s">
        <v>92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93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100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1"/>
        <v>100</v>
      </c>
      <c r="BF81" s="38"/>
      <c r="BG81" s="38"/>
      <c r="BH81" s="38"/>
      <c r="BI81" s="38"/>
      <c r="BJ81" s="38"/>
      <c r="BK81" s="38"/>
      <c r="BL81" s="38"/>
    </row>
    <row r="82" spans="1:64" ht="25.5" customHeight="1">
      <c r="A82" s="39">
        <v>0</v>
      </c>
      <c r="B82" s="39"/>
      <c r="C82" s="39"/>
      <c r="D82" s="39"/>
      <c r="E82" s="39"/>
      <c r="F82" s="39"/>
      <c r="G82" s="40" t="s">
        <v>94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93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100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f t="shared" si="1"/>
        <v>100</v>
      </c>
      <c r="BF82" s="38"/>
      <c r="BG82" s="38"/>
      <c r="BH82" s="38"/>
      <c r="BI82" s="38"/>
      <c r="BJ82" s="38"/>
      <c r="BK82" s="38"/>
      <c r="BL82" s="3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03" t="s">
        <v>100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5"/>
      <c r="AO85" s="105" t="s">
        <v>101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64">
      <c r="W86" s="99" t="s">
        <v>7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O86" s="99" t="s">
        <v>54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64" ht="15.75" customHeight="1">
      <c r="A87" s="115" t="s">
        <v>5</v>
      </c>
      <c r="B87" s="115"/>
      <c r="C87" s="115"/>
      <c r="D87" s="115"/>
      <c r="E87" s="115"/>
      <c r="F87" s="115"/>
    </row>
    <row r="88" spans="1:64" ht="13.15" customHeight="1">
      <c r="A88" s="107" t="s">
        <v>99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</row>
    <row r="89" spans="1:64">
      <c r="A89" s="112" t="s">
        <v>49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03" t="s">
        <v>100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5"/>
      <c r="AO91" s="105" t="s">
        <v>101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  <row r="92" spans="1:64">
      <c r="W92" s="99" t="s">
        <v>7</v>
      </c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O92" s="99" t="s">
        <v>54</v>
      </c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</row>
    <row r="93" spans="1:64">
      <c r="A93" s="113">
        <v>44064</v>
      </c>
      <c r="B93" s="114"/>
      <c r="C93" s="114"/>
      <c r="D93" s="114"/>
      <c r="E93" s="114"/>
      <c r="F93" s="114"/>
      <c r="G93" s="114"/>
      <c r="H93" s="114"/>
    </row>
    <row r="94" spans="1:64">
      <c r="A94" s="99" t="s">
        <v>47</v>
      </c>
      <c r="B94" s="99"/>
      <c r="C94" s="99"/>
      <c r="D94" s="99"/>
      <c r="E94" s="99"/>
      <c r="F94" s="99"/>
      <c r="G94" s="99"/>
      <c r="H94" s="99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48</v>
      </c>
    </row>
  </sheetData>
  <mergeCells count="272">
    <mergeCell ref="A94:H94"/>
    <mergeCell ref="A88:AS88"/>
    <mergeCell ref="A89:AS89"/>
    <mergeCell ref="A93:H93"/>
    <mergeCell ref="A67:F67"/>
    <mergeCell ref="Z67:AD67"/>
    <mergeCell ref="A66:F66"/>
    <mergeCell ref="A64:BL64"/>
    <mergeCell ref="A65:F65"/>
    <mergeCell ref="AE65:AN65"/>
    <mergeCell ref="Z65:AD65"/>
    <mergeCell ref="AE68:AN68"/>
    <mergeCell ref="A85:V85"/>
    <mergeCell ref="W85:AM85"/>
    <mergeCell ref="AO85:BG85"/>
    <mergeCell ref="A87:F87"/>
    <mergeCell ref="W86:AM86"/>
    <mergeCell ref="AW66:BD66"/>
    <mergeCell ref="BE66:BL66"/>
    <mergeCell ref="BE68:BL68"/>
    <mergeCell ref="AO67:AV67"/>
    <mergeCell ref="AW67:BD67"/>
    <mergeCell ref="BE67:BL67"/>
    <mergeCell ref="AW68:BD68"/>
    <mergeCell ref="AB58:AI59"/>
    <mergeCell ref="AJ58:AQ59"/>
    <mergeCell ref="AR58:AY59"/>
    <mergeCell ref="A48:C48"/>
    <mergeCell ref="G41:BL41"/>
    <mergeCell ref="A45:C46"/>
    <mergeCell ref="A44:AZ44"/>
    <mergeCell ref="A43:AZ43"/>
    <mergeCell ref="G40:BL40"/>
    <mergeCell ref="A52:C52"/>
    <mergeCell ref="A53:C53"/>
    <mergeCell ref="A54:C5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D52:AB52"/>
    <mergeCell ref="AC52:AJ52"/>
    <mergeCell ref="AK52:AR52"/>
    <mergeCell ref="AS52:AZ52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B16:L16"/>
    <mergeCell ref="N16:AS16"/>
    <mergeCell ref="AU16:BB16"/>
    <mergeCell ref="AE67:AN67"/>
    <mergeCell ref="AO92:BG92"/>
    <mergeCell ref="AO86:BG86"/>
    <mergeCell ref="G66:Y66"/>
    <mergeCell ref="G67:Y67"/>
    <mergeCell ref="G68:Y68"/>
    <mergeCell ref="AO66:AV66"/>
    <mergeCell ref="Z66:AD66"/>
    <mergeCell ref="G65:Y65"/>
    <mergeCell ref="AO65:AV65"/>
    <mergeCell ref="AW65:BD65"/>
    <mergeCell ref="W92:AM92"/>
    <mergeCell ref="A91:V91"/>
    <mergeCell ref="W91:AM91"/>
    <mergeCell ref="AO91:BG91"/>
    <mergeCell ref="A68:F68"/>
    <mergeCell ref="Z68:AD68"/>
    <mergeCell ref="AO68:AV68"/>
    <mergeCell ref="BE69:BL69"/>
    <mergeCell ref="A70:F70"/>
    <mergeCell ref="G70:Y70"/>
    <mergeCell ref="Z70:AD70"/>
    <mergeCell ref="AE70:AN70"/>
    <mergeCell ref="AO70:AV70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D60:AA60"/>
    <mergeCell ref="AB60:AI60"/>
    <mergeCell ref="A62:C62"/>
    <mergeCell ref="D62:AA62"/>
    <mergeCell ref="AB62:AI62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35:BL35"/>
    <mergeCell ref="D53:AB53"/>
    <mergeCell ref="AC53:AJ53"/>
    <mergeCell ref="AK53:AR53"/>
    <mergeCell ref="AS53:AZ53"/>
    <mergeCell ref="D54:AB54"/>
    <mergeCell ref="AC54:AJ54"/>
    <mergeCell ref="AK54:AR54"/>
    <mergeCell ref="AS54:AZ54"/>
    <mergeCell ref="A57:AY57"/>
    <mergeCell ref="A58:C59"/>
    <mergeCell ref="D58:AA59"/>
    <mergeCell ref="BE65:BL65"/>
    <mergeCell ref="AE66:AN66"/>
    <mergeCell ref="BE20:BL20"/>
    <mergeCell ref="BE19:BL19"/>
    <mergeCell ref="AK19:BC19"/>
    <mergeCell ref="AK20:BC20"/>
    <mergeCell ref="N17:AS17"/>
    <mergeCell ref="AU17:BB17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A41:F41"/>
    <mergeCell ref="A25:BL25"/>
    <mergeCell ref="A26:BL26"/>
    <mergeCell ref="A28:BL28"/>
    <mergeCell ref="A31:F31"/>
    <mergeCell ref="G31:BL31"/>
    <mergeCell ref="A51:C51"/>
    <mergeCell ref="D51:AB51"/>
    <mergeCell ref="AC51:AJ51"/>
    <mergeCell ref="AK51:AR51"/>
    <mergeCell ref="AS51:AZ51"/>
    <mergeCell ref="A29:F29"/>
    <mergeCell ref="A34:BL34"/>
    <mergeCell ref="G38:BL38"/>
    <mergeCell ref="A39:F39"/>
    <mergeCell ref="G39:BL39"/>
    <mergeCell ref="A40:F40"/>
    <mergeCell ref="A32:F32"/>
    <mergeCell ref="G32:BL32"/>
    <mergeCell ref="A37:BL37"/>
    <mergeCell ref="A38:F38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H68:L68 H71:L73 H76:L76 H80:L80 G68:G82">
    <cfRule type="cellIs" dxfId="2" priority="1" stopIfTrue="1" operator="equal">
      <formula>$G67</formula>
    </cfRule>
  </conditionalFormatting>
  <conditionalFormatting sqref="D49:D54 D54:I54">
    <cfRule type="cellIs" dxfId="1" priority="2" stopIfTrue="1" operator="equal">
      <formula>$D48</formula>
    </cfRule>
  </conditionalFormatting>
  <conditionalFormatting sqref="A68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2020-02-28T10:01:17Z</cp:lastPrinted>
  <dcterms:created xsi:type="dcterms:W3CDTF">2016-08-15T09:54:21Z</dcterms:created>
  <dcterms:modified xsi:type="dcterms:W3CDTF">2020-10-20T08:03:18Z</dcterms:modified>
</cp:coreProperties>
</file>